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9440" windowHeight="7935"/>
  </bookViews>
  <sheets>
    <sheet name="завтрак 7-11(с куриц.)бесплатн." sheetId="1" r:id="rId1"/>
    <sheet name="завтрак7-11(без кур.)бесплат." sheetId="2" r:id="rId2"/>
    <sheet name="завтрак 12 и старше (с кур)" sheetId="3" r:id="rId3"/>
    <sheet name="завтрак12 и старше(без кур)" sheetId="4" r:id="rId4"/>
    <sheet name="Содержание Б, Ж,У, Ккал" sheetId="5" r:id="rId5"/>
  </sheets>
  <calcPr calcId="124519"/>
</workbook>
</file>

<file path=xl/calcChain.xml><?xml version="1.0" encoding="utf-8"?>
<calcChain xmlns="http://schemas.openxmlformats.org/spreadsheetml/2006/main">
  <c r="G34" i="4"/>
  <c r="F34"/>
  <c r="E34"/>
  <c r="D34"/>
  <c r="G34" i="3"/>
  <c r="F34"/>
  <c r="E34"/>
  <c r="D34"/>
  <c r="E43" i="5"/>
  <c r="E42"/>
  <c r="E41"/>
  <c r="E40"/>
  <c r="C42"/>
  <c r="C41"/>
  <c r="H35"/>
  <c r="H43" s="1"/>
  <c r="H34"/>
  <c r="H42" s="1"/>
  <c r="H33"/>
  <c r="H41" s="1"/>
  <c r="H32"/>
  <c r="H40" s="1"/>
  <c r="F35"/>
  <c r="F43" s="1"/>
  <c r="F34"/>
  <c r="F42" s="1"/>
  <c r="F33"/>
  <c r="F41" s="1"/>
  <c r="F32"/>
  <c r="F40" s="1"/>
  <c r="E35"/>
  <c r="E34"/>
  <c r="E33"/>
  <c r="E32"/>
  <c r="D34"/>
  <c r="D42" s="1"/>
  <c r="D32"/>
  <c r="D40" s="1"/>
  <c r="C35"/>
  <c r="C43" s="1"/>
  <c r="C34"/>
  <c r="C33"/>
  <c r="C32"/>
  <c r="C40" s="1"/>
  <c r="I10"/>
  <c r="I18" s="1"/>
  <c r="H10"/>
  <c r="H18" s="1"/>
  <c r="H9"/>
  <c r="H17" s="1"/>
  <c r="H8"/>
  <c r="H16" s="1"/>
  <c r="H7"/>
  <c r="H15" s="1"/>
  <c r="F10"/>
  <c r="F18" s="1"/>
  <c r="F9"/>
  <c r="F17" s="1"/>
  <c r="F8"/>
  <c r="F16" s="1"/>
  <c r="F7"/>
  <c r="F15" s="1"/>
  <c r="G78" i="4"/>
  <c r="F78"/>
  <c r="E78"/>
  <c r="D78"/>
  <c r="G70"/>
  <c r="F70"/>
  <c r="E70"/>
  <c r="D70"/>
  <c r="G63"/>
  <c r="F63"/>
  <c r="E63"/>
  <c r="D63"/>
  <c r="G55"/>
  <c r="F55"/>
  <c r="E55"/>
  <c r="D55"/>
  <c r="G48"/>
  <c r="F48"/>
  <c r="E48"/>
  <c r="D48"/>
  <c r="G41"/>
  <c r="F41"/>
  <c r="E41"/>
  <c r="D41"/>
  <c r="G26"/>
  <c r="F26"/>
  <c r="E26"/>
  <c r="D26"/>
  <c r="G19"/>
  <c r="F19"/>
  <c r="E19"/>
  <c r="D19"/>
  <c r="G12"/>
  <c r="F12"/>
  <c r="E12"/>
  <c r="D12"/>
  <c r="G70" i="3"/>
  <c r="J35" i="5" s="1"/>
  <c r="J43" s="1"/>
  <c r="F70" i="3"/>
  <c r="J34" i="5" s="1"/>
  <c r="J42" s="1"/>
  <c r="E70" i="3"/>
  <c r="J33" i="5" s="1"/>
  <c r="J41" s="1"/>
  <c r="D70" i="3"/>
  <c r="J32" i="5" s="1"/>
  <c r="J40" s="1"/>
  <c r="G13" i="2"/>
  <c r="G14" i="1"/>
  <c r="B10" i="5" s="1"/>
  <c r="G12" i="3"/>
  <c r="B35" i="5" s="1"/>
  <c r="B43" s="1"/>
  <c r="G78" i="3"/>
  <c r="K35" i="5" s="1"/>
  <c r="K43" s="1"/>
  <c r="F78" i="3"/>
  <c r="K34" i="5" s="1"/>
  <c r="K42" s="1"/>
  <c r="E78" i="3"/>
  <c r="K33" i="5" s="1"/>
  <c r="K41" s="1"/>
  <c r="D78" i="3"/>
  <c r="K32" i="5" s="1"/>
  <c r="K40" s="1"/>
  <c r="G63" i="3"/>
  <c r="I35" i="5" s="1"/>
  <c r="F63" i="3"/>
  <c r="I34" i="5" s="1"/>
  <c r="E63" i="3"/>
  <c r="I33" i="5" s="1"/>
  <c r="I41" s="1"/>
  <c r="D63" i="3"/>
  <c r="I32" i="5" s="1"/>
  <c r="I40" s="1"/>
  <c r="G55" i="3"/>
  <c r="F55"/>
  <c r="E55"/>
  <c r="D55"/>
  <c r="G48"/>
  <c r="G35" i="5" s="1"/>
  <c r="G43" s="1"/>
  <c r="F48" i="3"/>
  <c r="G34" i="5" s="1"/>
  <c r="G42" s="1"/>
  <c r="E48" i="3"/>
  <c r="G33" i="5" s="1"/>
  <c r="G41" s="1"/>
  <c r="D48" i="3"/>
  <c r="G32" i="5" s="1"/>
  <c r="G40" s="1"/>
  <c r="G41" i="3"/>
  <c r="F41"/>
  <c r="E41"/>
  <c r="D41"/>
  <c r="G26"/>
  <c r="D35" i="5" s="1"/>
  <c r="D43" s="1"/>
  <c r="F26" i="3"/>
  <c r="E26"/>
  <c r="D33" i="5" s="1"/>
  <c r="D41" s="1"/>
  <c r="D26" i="3"/>
  <c r="G19"/>
  <c r="F19"/>
  <c r="E19"/>
  <c r="D19"/>
  <c r="F12"/>
  <c r="B34" i="5" s="1"/>
  <c r="B42" s="1"/>
  <c r="E12" i="3"/>
  <c r="B33" i="5" s="1"/>
  <c r="B41" s="1"/>
  <c r="D12" i="3"/>
  <c r="B32" i="5" s="1"/>
  <c r="B40" s="1"/>
  <c r="G85" i="2"/>
  <c r="K10" i="5" s="1"/>
  <c r="K18" s="1"/>
  <c r="F85" i="2"/>
  <c r="K9" i="5" s="1"/>
  <c r="K17" s="1"/>
  <c r="E85" i="2"/>
  <c r="K8" i="5" s="1"/>
  <c r="K16" s="1"/>
  <c r="D85" i="2"/>
  <c r="K7" i="5" s="1"/>
  <c r="K15" s="1"/>
  <c r="G76" i="2"/>
  <c r="J10" i="5" s="1"/>
  <c r="J18" s="1"/>
  <c r="F76" i="2"/>
  <c r="J9" i="5" s="1"/>
  <c r="J17" s="1"/>
  <c r="E76" i="2"/>
  <c r="J8" i="5" s="1"/>
  <c r="J16" s="1"/>
  <c r="D76" i="2"/>
  <c r="J7" i="5" s="1"/>
  <c r="J15" s="1"/>
  <c r="G69" i="2"/>
  <c r="F69"/>
  <c r="I9" i="5" s="1"/>
  <c r="I17" s="1"/>
  <c r="E69" i="2"/>
  <c r="I8" i="5" s="1"/>
  <c r="I16" s="1"/>
  <c r="D69" i="2"/>
  <c r="I7" i="5" s="1"/>
  <c r="I15" s="1"/>
  <c r="G60" i="2"/>
  <c r="F60"/>
  <c r="E60"/>
  <c r="D60"/>
  <c r="G52"/>
  <c r="G10" i="5" s="1"/>
  <c r="G18" s="1"/>
  <c r="F52" i="2"/>
  <c r="G9" i="5" s="1"/>
  <c r="G17" s="1"/>
  <c r="E52" i="2"/>
  <c r="D52"/>
  <c r="G7" i="5" s="1"/>
  <c r="G15" s="1"/>
  <c r="G44" i="2"/>
  <c r="F44"/>
  <c r="E44"/>
  <c r="D44"/>
  <c r="G36"/>
  <c r="E18" i="5" s="1"/>
  <c r="F36" i="2"/>
  <c r="E9" i="5" s="1"/>
  <c r="E36" i="2"/>
  <c r="E16" i="5" s="1"/>
  <c r="D36" i="2"/>
  <c r="E15" i="5" s="1"/>
  <c r="G28" i="2"/>
  <c r="D10" i="5" s="1"/>
  <c r="D18" s="1"/>
  <c r="F28" i="2"/>
  <c r="D9" i="5" s="1"/>
  <c r="D17" s="1"/>
  <c r="E28" i="2"/>
  <c r="D8" i="5" s="1"/>
  <c r="D16" s="1"/>
  <c r="D28" i="2"/>
  <c r="D7" i="5" s="1"/>
  <c r="D15" s="1"/>
  <c r="G21" i="2"/>
  <c r="F21"/>
  <c r="E21"/>
  <c r="D21"/>
  <c r="F13"/>
  <c r="E13"/>
  <c r="D13"/>
  <c r="G86" i="1"/>
  <c r="F86"/>
  <c r="E86"/>
  <c r="D86"/>
  <c r="G77"/>
  <c r="F77"/>
  <c r="E77"/>
  <c r="D77"/>
  <c r="G70"/>
  <c r="F70"/>
  <c r="E70"/>
  <c r="D70"/>
  <c r="G61"/>
  <c r="F61"/>
  <c r="E61"/>
  <c r="D61"/>
  <c r="G53"/>
  <c r="F53"/>
  <c r="E53"/>
  <c r="G8" i="5" s="1"/>
  <c r="G16" s="1"/>
  <c r="D53" i="1"/>
  <c r="G45"/>
  <c r="F45"/>
  <c r="E45"/>
  <c r="D45"/>
  <c r="G37"/>
  <c r="E10" i="5" s="1"/>
  <c r="F37" i="1"/>
  <c r="E37"/>
  <c r="E8" i="5" s="1"/>
  <c r="D37" i="1"/>
  <c r="E7" i="5" s="1"/>
  <c r="G29" i="1"/>
  <c r="F29"/>
  <c r="E29"/>
  <c r="D29"/>
  <c r="G22"/>
  <c r="C10" i="5" s="1"/>
  <c r="C18" s="1"/>
  <c r="F22" i="1"/>
  <c r="C9" i="5" s="1"/>
  <c r="C17" s="1"/>
  <c r="E22" i="1"/>
  <c r="C8" i="5" s="1"/>
  <c r="C16" s="1"/>
  <c r="D22" i="1"/>
  <c r="C7" i="5" s="1"/>
  <c r="C15" s="1"/>
  <c r="F14" i="1"/>
  <c r="B9" i="5" s="1"/>
  <c r="E14" i="1"/>
  <c r="B8" i="5" s="1"/>
  <c r="D14" i="1"/>
  <c r="B7" i="5" s="1"/>
  <c r="B15" s="1"/>
  <c r="E17" l="1"/>
  <c r="L40"/>
  <c r="M40" s="1"/>
  <c r="L15"/>
  <c r="M15" s="1"/>
  <c r="B18"/>
  <c r="L18" s="1"/>
  <c r="M18" s="1"/>
  <c r="L10"/>
  <c r="M10" s="1"/>
  <c r="B17"/>
  <c r="L17" s="1"/>
  <c r="M17" s="1"/>
  <c r="L9"/>
  <c r="M9" s="1"/>
  <c r="B16"/>
  <c r="L16" s="1"/>
  <c r="M16" s="1"/>
  <c r="L8"/>
  <c r="M8" s="1"/>
  <c r="I42"/>
  <c r="L42" s="1"/>
  <c r="M42" s="1"/>
  <c r="L34"/>
  <c r="M34" s="1"/>
  <c r="L35"/>
  <c r="M35" s="1"/>
  <c r="I43"/>
  <c r="L43" s="1"/>
  <c r="M43" s="1"/>
  <c r="L32"/>
  <c r="M32" s="1"/>
  <c r="L41"/>
  <c r="M41" s="1"/>
  <c r="L33"/>
  <c r="M33" s="1"/>
  <c r="L7"/>
  <c r="M7" s="1"/>
  <c r="E79" i="4"/>
  <c r="G79"/>
  <c r="D79"/>
  <c r="F79"/>
  <c r="E79" i="3"/>
  <c r="G79"/>
  <c r="D79"/>
  <c r="F79"/>
  <c r="E87" i="1"/>
  <c r="G87"/>
  <c r="D87"/>
  <c r="F87"/>
  <c r="E86" i="2"/>
  <c r="G86"/>
  <c r="D86"/>
  <c r="F86"/>
</calcChain>
</file>

<file path=xl/sharedStrings.xml><?xml version="1.0" encoding="utf-8"?>
<sst xmlns="http://schemas.openxmlformats.org/spreadsheetml/2006/main" count="605" uniqueCount="122">
  <si>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</si>
  <si>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</si>
  <si>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</si>
  <si>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</si>
  <si>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</si>
  <si>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</si>
  <si>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завтрак</t>
  </si>
  <si>
    <t>итого за завтрак</t>
  </si>
  <si>
    <t>200/5</t>
  </si>
  <si>
    <t>Хлеб пшеничный</t>
  </si>
  <si>
    <t>Кондитерские изделия фасованные</t>
  </si>
  <si>
    <t>Какао с молоком</t>
  </si>
  <si>
    <t>№ 302</t>
  </si>
  <si>
    <t>№ 693</t>
  </si>
  <si>
    <t>Неделя 1                   День 1</t>
  </si>
  <si>
    <t>Неделя 1                   День 2</t>
  </si>
  <si>
    <t>150/5</t>
  </si>
  <si>
    <t>№ 437</t>
  </si>
  <si>
    <t>Гуляш</t>
  </si>
  <si>
    <t>50/50</t>
  </si>
  <si>
    <t>№ 520</t>
  </si>
  <si>
    <t>Пюре картофельное</t>
  </si>
  <si>
    <t>№ 648</t>
  </si>
  <si>
    <t>Кисель из повидла, джема, варенья</t>
  </si>
  <si>
    <t>-</t>
  </si>
  <si>
    <t>№ 638</t>
  </si>
  <si>
    <t>Компот из плодов или ягод сушеных</t>
  </si>
  <si>
    <t>Фрукты</t>
  </si>
  <si>
    <t>Неделя 1                   День 3</t>
  </si>
  <si>
    <t>№ 366</t>
  </si>
  <si>
    <t>Запеканка из творога со сгущенным молоком</t>
  </si>
  <si>
    <t>150/50</t>
  </si>
  <si>
    <t>№ 685</t>
  </si>
  <si>
    <t>Чай с сахаром</t>
  </si>
  <si>
    <t>Йогурт фруктовый</t>
  </si>
  <si>
    <t>1 шт.</t>
  </si>
  <si>
    <t>Неделя 1                   День 4</t>
  </si>
  <si>
    <t>Котлета рубленая из бройлеров-цыплят</t>
  </si>
  <si>
    <t>№ 499</t>
  </si>
  <si>
    <t>№ 516</t>
  </si>
  <si>
    <t>Макароны отварные</t>
  </si>
  <si>
    <t>Сок натуральный</t>
  </si>
  <si>
    <t>Неделя 1                   День 5</t>
  </si>
  <si>
    <t>№ 726</t>
  </si>
  <si>
    <t>Блины со сгущенным молоком</t>
  </si>
  <si>
    <t>Каша вязкая пшенная с маслом</t>
  </si>
  <si>
    <t>150 /5</t>
  </si>
  <si>
    <t>Неделя 2                   День 1</t>
  </si>
  <si>
    <t>№ 692</t>
  </si>
  <si>
    <t>Кофейный напиток</t>
  </si>
  <si>
    <t>Неделя 2                   День 2</t>
  </si>
  <si>
    <t>№ 451</t>
  </si>
  <si>
    <t>Биточек</t>
  </si>
  <si>
    <t>75/5</t>
  </si>
  <si>
    <t>№ 508</t>
  </si>
  <si>
    <t>Каша рассыпчатая гречневая</t>
  </si>
  <si>
    <t>Хлеб ржаной</t>
  </si>
  <si>
    <t>Неделя 2                   День 3</t>
  </si>
  <si>
    <t>№ 369</t>
  </si>
  <si>
    <t>Рыба отварная</t>
  </si>
  <si>
    <t>№ 10</t>
  </si>
  <si>
    <t>Салат  из горошка зеленого консервированного</t>
  </si>
  <si>
    <t>Неделя 2                   День 4</t>
  </si>
  <si>
    <t>Макароны, запеченные с сыром</t>
  </si>
  <si>
    <t>№ 334</t>
  </si>
  <si>
    <t>Неделя 2                   День 5</t>
  </si>
  <si>
    <t>№ 461</t>
  </si>
  <si>
    <t>60/30</t>
  </si>
  <si>
    <t>№ 101</t>
  </si>
  <si>
    <t>№ 511</t>
  </si>
  <si>
    <t>Рис отварной</t>
  </si>
  <si>
    <t>Среднее значение за период:</t>
  </si>
  <si>
    <t>Сыр (порциями)</t>
  </si>
  <si>
    <t>№ 97</t>
  </si>
  <si>
    <t>Тефтели (первый вариант)</t>
  </si>
  <si>
    <t>Энергети-ческая ценность</t>
  </si>
  <si>
    <t>Углеводы</t>
  </si>
  <si>
    <t>N рецепту-ры</t>
  </si>
  <si>
    <t>№ 413</t>
  </si>
  <si>
    <t xml:space="preserve">Колбасные изделия отварные </t>
  </si>
  <si>
    <t>консервы овощные закусочные                       (кукуруза )</t>
  </si>
  <si>
    <t>200 /5</t>
  </si>
  <si>
    <t>консервы овоощные закусочные (икра кабачковая)</t>
  </si>
  <si>
    <t>консервы овощные закусочные (икра кабачковая)</t>
  </si>
  <si>
    <t>Каша вязкая рисовая с маслом</t>
  </si>
  <si>
    <t xml:space="preserve">      Меню приготавливаемых блюд 
Возрастная категория: 7 - 11 лет
</t>
  </si>
  <si>
    <t xml:space="preserve">      Меню приготавливаемых блюд 
Возрастная категория: 12 лет и старше
</t>
  </si>
  <si>
    <t>Утверждаю                                                                                Директор МБОУ ________________________  "_______" ___________________2021 г.</t>
  </si>
  <si>
    <t>Утверждаю                                                                                   Директор МБОУ ________________________  "_______" ___________________2021 г.</t>
  </si>
  <si>
    <t>Утверждаю                                                                                    Директор МБОУ ___________________  "_______" ___________________2021 г.</t>
  </si>
  <si>
    <t>1 день</t>
  </si>
  <si>
    <t>2 день</t>
  </si>
  <si>
    <t>3 день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</si>
  <si>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</si>
  <si>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</si>
  <si>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</si>
  <si>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</si>
  <si>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</si>
  <si>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</si>
  <si>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</si>
  <si>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>итого</t>
  </si>
  <si>
    <t>белки</t>
  </si>
  <si>
    <t>жиры</t>
  </si>
  <si>
    <t>углеводы</t>
  </si>
  <si>
    <t>ккал</t>
  </si>
  <si>
    <t>Содержание белки, жиры, углеводы, Ккал на завтрак                                                                                                                     Возрастная категория: 7 - 11 лет</t>
  </si>
  <si>
    <t>среднее значение</t>
  </si>
  <si>
    <t>Содержание белки, жиры, углеводы, Ккал на завтрак                                                                                                                     Возрастная категория:   12 лет и старше</t>
  </si>
  <si>
    <t>среднее Значение</t>
  </si>
  <si>
    <t>75/2</t>
  </si>
  <si>
    <t>200/15</t>
  </si>
  <si>
    <t>Молоко витаминизированное</t>
  </si>
  <si>
    <t>Каша вязкая пшенная</t>
  </si>
  <si>
    <t>Утверждаю                                                                                      Директор МБОУ ________________________  "_______" ___________________2024 г.</t>
  </si>
  <si>
    <t>150/7</t>
  </si>
  <si>
    <t>200/20</t>
  </si>
  <si>
    <t>90/5</t>
  </si>
  <si>
    <t xml:space="preserve">Каша вязкая рисовая </t>
  </si>
  <si>
    <t>200/10</t>
  </si>
  <si>
    <t>Зеленый горошек</t>
  </si>
  <si>
    <t>Курица отварная</t>
  </si>
  <si>
    <t>Кукуруза</t>
  </si>
</sst>
</file>

<file path=xl/styles.xml><?xml version="1.0" encoding="utf-8"?>
<styleSheet xmlns="http://schemas.openxmlformats.org/spreadsheetml/2006/main">
  <numFmts count="1">
    <numFmt numFmtId="164" formatCode="0.0"/>
  </numFmts>
  <fonts count="2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Arial Cyr"/>
      <charset val="204"/>
    </font>
    <font>
      <sz val="11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name val="Arial Cyr"/>
      <charset val="204"/>
    </font>
    <font>
      <b/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42">
    <xf numFmtId="0" fontId="0" fillId="0" borderId="0" xfId="0"/>
    <xf numFmtId="0" fontId="3" fillId="2" borderId="1" xfId="1" applyFont="1" applyFill="1" applyBorder="1" applyAlignment="1">
      <alignment horizontal="center" vertical="top" wrapText="1"/>
    </xf>
    <xf numFmtId="0" fontId="3" fillId="2" borderId="5" xfId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0" xfId="0" applyBorder="1"/>
    <xf numFmtId="0" fontId="6" fillId="0" borderId="0" xfId="0" applyFont="1" applyBorder="1" applyAlignment="1">
      <alignment horizontal="right"/>
    </xf>
    <xf numFmtId="0" fontId="3" fillId="2" borderId="0" xfId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0" fontId="3" fillId="2" borderId="1" xfId="1" applyFont="1" applyFill="1" applyBorder="1" applyAlignment="1">
      <alignment vertical="top" wrapText="1"/>
    </xf>
    <xf numFmtId="0" fontId="1" fillId="2" borderId="5" xfId="0" applyFont="1" applyFill="1" applyBorder="1" applyAlignment="1">
      <alignment horizontal="center" vertical="top" wrapText="1"/>
    </xf>
    <xf numFmtId="0" fontId="3" fillId="2" borderId="7" xfId="1" applyFont="1" applyFill="1" applyBorder="1" applyAlignment="1">
      <alignment horizontal="left" vertical="top" wrapText="1"/>
    </xf>
    <xf numFmtId="0" fontId="3" fillId="2" borderId="1" xfId="1" applyFont="1" applyFill="1" applyBorder="1" applyAlignment="1">
      <alignment horizontal="center" wrapText="1"/>
    </xf>
    <xf numFmtId="0" fontId="3" fillId="2" borderId="1" xfId="1" applyFont="1" applyFill="1" applyBorder="1" applyAlignment="1">
      <alignment horizontal="left" vertical="top" wrapText="1"/>
    </xf>
    <xf numFmtId="0" fontId="4" fillId="0" borderId="1" xfId="0" applyFont="1" applyBorder="1"/>
    <xf numFmtId="0" fontId="1" fillId="0" borderId="1" xfId="0" applyFont="1" applyBorder="1" applyAlignment="1">
      <alignment horizontal="center" vertical="top"/>
    </xf>
    <xf numFmtId="0" fontId="9" fillId="0" borderId="1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3" fillId="2" borderId="9" xfId="1" applyFont="1" applyFill="1" applyBorder="1" applyAlignment="1">
      <alignment horizontal="center" wrapText="1"/>
    </xf>
    <xf numFmtId="0" fontId="3" fillId="2" borderId="5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 wrapText="1"/>
    </xf>
    <xf numFmtId="164" fontId="11" fillId="0" borderId="1" xfId="0" applyNumberFormat="1" applyFont="1" applyBorder="1"/>
    <xf numFmtId="1" fontId="11" fillId="0" borderId="1" xfId="0" applyNumberFormat="1" applyFont="1" applyBorder="1"/>
    <xf numFmtId="0" fontId="1" fillId="0" borderId="1" xfId="0" applyFont="1" applyBorder="1" applyAlignment="1">
      <alignment horizontal="left" wrapText="1"/>
    </xf>
    <xf numFmtId="0" fontId="3" fillId="2" borderId="5" xfId="1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9" fillId="0" borderId="1" xfId="0" applyFont="1" applyBorder="1" applyAlignment="1">
      <alignment vertical="top"/>
    </xf>
    <xf numFmtId="0" fontId="9" fillId="0" borderId="1" xfId="0" applyFont="1" applyBorder="1" applyAlignment="1">
      <alignment horizontal="center" vertical="top"/>
    </xf>
    <xf numFmtId="0" fontId="3" fillId="2" borderId="5" xfId="1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top" wrapText="1"/>
    </xf>
    <xf numFmtId="0" fontId="1" fillId="0" borderId="8" xfId="0" applyFont="1" applyBorder="1" applyAlignment="1">
      <alignment horizontal="center" wrapText="1"/>
    </xf>
    <xf numFmtId="0" fontId="0" fillId="0" borderId="11" xfId="0" applyBorder="1" applyAlignment="1">
      <alignment horizontal="center" vertical="center"/>
    </xf>
    <xf numFmtId="0" fontId="15" fillId="0" borderId="0" xfId="0" applyFont="1" applyAlignment="1">
      <alignment wrapText="1"/>
    </xf>
    <xf numFmtId="0" fontId="0" fillId="0" borderId="0" xfId="0" applyAlignment="1"/>
    <xf numFmtId="0" fontId="11" fillId="0" borderId="1" xfId="0" applyFont="1" applyBorder="1" applyAlignment="1">
      <alignment horizontal="center" vertical="top"/>
    </xf>
    <xf numFmtId="164" fontId="11" fillId="0" borderId="1" xfId="0" applyNumberFormat="1" applyFont="1" applyBorder="1" applyAlignment="1">
      <alignment horizontal="center" vertical="top"/>
    </xf>
    <xf numFmtId="1" fontId="11" fillId="0" borderId="1" xfId="0" applyNumberFormat="1" applyFont="1" applyBorder="1" applyAlignment="1">
      <alignment horizontal="center" vertical="top"/>
    </xf>
    <xf numFmtId="0" fontId="12" fillId="0" borderId="5" xfId="0" applyFont="1" applyBorder="1"/>
    <xf numFmtId="0" fontId="12" fillId="0" borderId="10" xfId="0" applyFont="1" applyBorder="1"/>
    <xf numFmtId="0" fontId="0" fillId="0" borderId="5" xfId="0" applyFont="1" applyBorder="1"/>
    <xf numFmtId="0" fontId="0" fillId="0" borderId="1" xfId="0" applyFont="1" applyBorder="1"/>
    <xf numFmtId="0" fontId="4" fillId="0" borderId="2" xfId="0" applyFont="1" applyBorder="1"/>
    <xf numFmtId="0" fontId="18" fillId="3" borderId="2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19" fillId="2" borderId="1" xfId="1" applyFont="1" applyFill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10" xfId="0" applyFont="1" applyBorder="1" applyAlignment="1">
      <alignment vertical="top"/>
    </xf>
    <xf numFmtId="0" fontId="0" fillId="0" borderId="5" xfId="0" applyFont="1" applyBorder="1" applyAlignment="1">
      <alignment vertical="top"/>
    </xf>
    <xf numFmtId="0" fontId="0" fillId="0" borderId="1" xfId="0" applyFont="1" applyBorder="1" applyAlignment="1">
      <alignment vertical="top"/>
    </xf>
    <xf numFmtId="0" fontId="0" fillId="0" borderId="1" xfId="0" applyBorder="1" applyAlignment="1">
      <alignment vertical="top" wrapText="1"/>
    </xf>
    <xf numFmtId="164" fontId="18" fillId="3" borderId="1" xfId="0" applyNumberFormat="1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64" fontId="18" fillId="0" borderId="4" xfId="0" applyNumberFormat="1" applyFont="1" applyBorder="1" applyAlignment="1">
      <alignment horizontal="center"/>
    </xf>
    <xf numFmtId="164" fontId="20" fillId="0" borderId="1" xfId="0" applyNumberFormat="1" applyFont="1" applyBorder="1" applyAlignment="1">
      <alignment horizontal="center"/>
    </xf>
    <xf numFmtId="1" fontId="20" fillId="0" borderId="1" xfId="0" applyNumberFormat="1" applyFont="1" applyBorder="1" applyAlignment="1">
      <alignment horizontal="center"/>
    </xf>
    <xf numFmtId="0" fontId="4" fillId="0" borderId="0" xfId="0" applyFont="1" applyBorder="1"/>
    <xf numFmtId="0" fontId="12" fillId="0" borderId="0" xfId="0" applyFont="1" applyBorder="1"/>
    <xf numFmtId="0" fontId="0" fillId="0" borderId="0" xfId="0" applyFont="1" applyBorder="1"/>
    <xf numFmtId="0" fontId="18" fillId="3" borderId="0" xfId="0" applyFont="1" applyFill="1" applyBorder="1" applyAlignment="1">
      <alignment horizontal="center"/>
    </xf>
    <xf numFmtId="0" fontId="19" fillId="2" borderId="0" xfId="1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3" fillId="2" borderId="5" xfId="1" applyFont="1" applyFill="1" applyBorder="1" applyAlignment="1">
      <alignment horizontal="center" vertical="top" wrapText="1"/>
    </xf>
    <xf numFmtId="0" fontId="3" fillId="4" borderId="1" xfId="1" applyFont="1" applyFill="1" applyBorder="1" applyAlignment="1">
      <alignment horizontal="left" vertical="top" wrapText="1"/>
    </xf>
    <xf numFmtId="0" fontId="3" fillId="4" borderId="5" xfId="1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top"/>
    </xf>
    <xf numFmtId="0" fontId="3" fillId="4" borderId="1" xfId="1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left" wrapText="1"/>
    </xf>
    <xf numFmtId="0" fontId="3" fillId="4" borderId="9" xfId="1" applyFont="1" applyFill="1" applyBorder="1" applyAlignment="1">
      <alignment horizontal="center" vertical="top" wrapText="1"/>
    </xf>
    <xf numFmtId="0" fontId="3" fillId="4" borderId="5" xfId="1" applyFont="1" applyFill="1" applyBorder="1" applyAlignment="1">
      <alignment horizontal="center"/>
    </xf>
    <xf numFmtId="0" fontId="3" fillId="4" borderId="5" xfId="1" applyFont="1" applyFill="1" applyBorder="1" applyAlignment="1">
      <alignment horizontal="center" wrapText="1"/>
    </xf>
    <xf numFmtId="0" fontId="3" fillId="4" borderId="1" xfId="1" applyFont="1" applyFill="1" applyBorder="1" applyAlignment="1">
      <alignment horizontal="left" wrapText="1"/>
    </xf>
    <xf numFmtId="0" fontId="3" fillId="4" borderId="1" xfId="1" applyFont="1" applyFill="1" applyBorder="1" applyAlignment="1">
      <alignment horizontal="center" wrapText="1"/>
    </xf>
    <xf numFmtId="0" fontId="3" fillId="4" borderId="5" xfId="1" applyFont="1" applyFill="1" applyBorder="1" applyAlignment="1">
      <alignment horizontal="left" wrapText="1"/>
    </xf>
    <xf numFmtId="0" fontId="8" fillId="4" borderId="5" xfId="1" applyFont="1" applyFill="1" applyBorder="1" applyAlignment="1">
      <alignment horizontal="center" vertical="top" wrapText="1"/>
    </xf>
    <xf numFmtId="0" fontId="8" fillId="4" borderId="5" xfId="1" applyFont="1" applyFill="1" applyBorder="1" applyAlignment="1">
      <alignment horizontal="center" vertical="top"/>
    </xf>
    <xf numFmtId="0" fontId="1" fillId="4" borderId="6" xfId="0" applyFont="1" applyFill="1" applyBorder="1" applyAlignment="1">
      <alignment horizontal="center" vertical="top"/>
    </xf>
    <xf numFmtId="0" fontId="1" fillId="4" borderId="6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left"/>
    </xf>
    <xf numFmtId="0" fontId="3" fillId="4" borderId="5" xfId="1" applyFont="1" applyFill="1" applyBorder="1" applyAlignment="1">
      <alignment horizontal="center" vertical="top"/>
    </xf>
    <xf numFmtId="0" fontId="3" fillId="2" borderId="0" xfId="1" applyFont="1" applyFill="1" applyBorder="1" applyAlignment="1">
      <alignment vertical="top" wrapText="1"/>
    </xf>
    <xf numFmtId="0" fontId="1" fillId="0" borderId="0" xfId="0" applyFont="1" applyBorder="1" applyAlignment="1">
      <alignment horizontal="center" vertical="top"/>
    </xf>
    <xf numFmtId="0" fontId="3" fillId="4" borderId="1" xfId="1" applyFont="1" applyFill="1" applyBorder="1" applyAlignment="1">
      <alignment vertical="top" wrapText="1"/>
    </xf>
    <xf numFmtId="0" fontId="10" fillId="4" borderId="6" xfId="1" applyFont="1" applyFill="1" applyBorder="1" applyAlignment="1">
      <alignment horizontal="left" vertical="top" wrapText="1"/>
    </xf>
    <xf numFmtId="0" fontId="10" fillId="4" borderId="6" xfId="1" applyFont="1" applyFill="1" applyBorder="1" applyAlignment="1">
      <alignment horizontal="center" vertical="top" wrapText="1"/>
    </xf>
    <xf numFmtId="0" fontId="10" fillId="4" borderId="1" xfId="1" applyFont="1" applyFill="1" applyBorder="1" applyAlignment="1">
      <alignment horizontal="center" vertical="top" wrapText="1"/>
    </xf>
    <xf numFmtId="0" fontId="8" fillId="4" borderId="5" xfId="1" applyFont="1" applyFill="1" applyBorder="1" applyAlignment="1">
      <alignment horizontal="center" wrapText="1"/>
    </xf>
    <xf numFmtId="0" fontId="8" fillId="4" borderId="5" xfId="1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3" fillId="4" borderId="5" xfId="1" applyFont="1" applyFill="1" applyBorder="1" applyAlignment="1">
      <alignment horizontal="left" vertical="top" wrapText="1"/>
    </xf>
    <xf numFmtId="0" fontId="3" fillId="4" borderId="10" xfId="1" applyFont="1" applyFill="1" applyBorder="1" applyAlignment="1">
      <alignment horizontal="center" vertical="top" wrapText="1"/>
    </xf>
    <xf numFmtId="0" fontId="3" fillId="4" borderId="7" xfId="1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wrapText="1"/>
    </xf>
    <xf numFmtId="0" fontId="3" fillId="2" borderId="5" xfId="1" applyFont="1" applyFill="1" applyBorder="1" applyAlignment="1">
      <alignment horizontal="center" vertical="top" wrapText="1"/>
    </xf>
    <xf numFmtId="0" fontId="3" fillId="2" borderId="5" xfId="1" applyFont="1" applyFill="1" applyBorder="1" applyAlignment="1">
      <alignment horizontal="center" vertical="top" wrapText="1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3" fillId="2" borderId="5" xfId="1" applyFont="1" applyFill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6" xfId="0" applyBorder="1" applyAlignment="1">
      <alignment vertical="top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/>
    <xf numFmtId="0" fontId="0" fillId="0" borderId="6" xfId="0" applyBorder="1" applyAlignment="1"/>
    <xf numFmtId="0" fontId="3" fillId="2" borderId="5" xfId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wrapText="1"/>
    </xf>
    <xf numFmtId="0" fontId="15" fillId="0" borderId="0" xfId="0" applyFont="1" applyAlignment="1">
      <alignment wrapText="1"/>
    </xf>
    <xf numFmtId="0" fontId="0" fillId="0" borderId="0" xfId="0" applyAlignment="1"/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0" fontId="1" fillId="0" borderId="4" xfId="0" applyNumberFormat="1" applyFont="1" applyBorder="1" applyAlignment="1">
      <alignment horizontal="center" vertical="top"/>
    </xf>
    <xf numFmtId="0" fontId="17" fillId="0" borderId="12" xfId="0" applyFont="1" applyBorder="1" applyAlignment="1">
      <alignment horizontal="center" wrapText="1"/>
    </xf>
    <xf numFmtId="0" fontId="14" fillId="0" borderId="12" xfId="0" applyFont="1" applyBorder="1" applyAlignment="1">
      <alignment horizontal="center" wrapText="1"/>
    </xf>
    <xf numFmtId="0" fontId="16" fillId="0" borderId="0" xfId="0" applyFont="1" applyAlignment="1">
      <alignment horizontal="center"/>
    </xf>
    <xf numFmtId="0" fontId="17" fillId="0" borderId="0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7"/>
  <sheetViews>
    <sheetView tabSelected="1" workbookViewId="0">
      <selection activeCell="H14" sqref="H14"/>
    </sheetView>
  </sheetViews>
  <sheetFormatPr defaultRowHeight="15"/>
  <cols>
    <col min="1" max="1" width="9.85546875" customWidth="1"/>
    <col min="2" max="2" width="21.85546875" customWidth="1"/>
    <col min="3" max="3" width="9.5703125" customWidth="1"/>
    <col min="4" max="4" width="8.140625" customWidth="1"/>
    <col min="5" max="5" width="7.85546875" customWidth="1"/>
    <col min="6" max="6" width="9.28515625" customWidth="1"/>
    <col min="7" max="7" width="11.28515625" customWidth="1"/>
    <col min="8" max="8" width="9.7109375" customWidth="1"/>
  </cols>
  <sheetData>
    <row r="1" spans="1:15" ht="60.75" customHeight="1">
      <c r="C1" s="131" t="s">
        <v>113</v>
      </c>
      <c r="D1" s="132"/>
      <c r="E1" s="132"/>
      <c r="F1" s="132"/>
      <c r="G1" s="132"/>
      <c r="H1" s="132"/>
    </row>
    <row r="2" spans="1:15" ht="21" customHeight="1">
      <c r="C2" s="38"/>
      <c r="D2" s="39"/>
      <c r="E2" s="39"/>
      <c r="F2" s="39"/>
      <c r="G2" s="39"/>
      <c r="H2" s="39"/>
    </row>
    <row r="3" spans="1:15" ht="53.25" customHeight="1">
      <c r="A3" s="130" t="s">
        <v>85</v>
      </c>
      <c r="B3" s="130"/>
      <c r="C3" s="130"/>
      <c r="D3" s="130"/>
      <c r="E3" s="130"/>
      <c r="F3" s="130"/>
      <c r="G3" s="130"/>
      <c r="H3" s="130"/>
    </row>
    <row r="5" spans="1:15" ht="23.25" customHeight="1">
      <c r="A5" s="133" t="s">
        <v>0</v>
      </c>
      <c r="B5" s="133" t="s">
        <v>1</v>
      </c>
      <c r="C5" s="133" t="s">
        <v>2</v>
      </c>
      <c r="D5" s="135" t="s">
        <v>3</v>
      </c>
      <c r="E5" s="136"/>
      <c r="F5" s="137"/>
      <c r="G5" s="133" t="s">
        <v>75</v>
      </c>
      <c r="H5" s="133" t="s">
        <v>77</v>
      </c>
    </row>
    <row r="6" spans="1:15" ht="25.5" customHeight="1">
      <c r="A6" s="134"/>
      <c r="B6" s="134"/>
      <c r="C6" s="134"/>
      <c r="D6" s="16" t="s">
        <v>4</v>
      </c>
      <c r="E6" s="16" t="s">
        <v>5</v>
      </c>
      <c r="F6" s="29" t="s">
        <v>76</v>
      </c>
      <c r="G6" s="134"/>
      <c r="H6" s="134"/>
    </row>
    <row r="7" spans="1:15">
      <c r="A7" s="120" t="s">
        <v>14</v>
      </c>
      <c r="B7" s="124"/>
      <c r="C7" s="124"/>
      <c r="D7" s="124"/>
      <c r="E7" s="124"/>
      <c r="F7" s="124"/>
      <c r="G7" s="124"/>
      <c r="H7" s="124"/>
    </row>
    <row r="8" spans="1:15" ht="15" customHeight="1">
      <c r="A8" s="121"/>
      <c r="B8" s="125"/>
      <c r="C8" s="125"/>
      <c r="D8" s="125"/>
      <c r="E8" s="125"/>
      <c r="F8" s="125"/>
      <c r="G8" s="125"/>
      <c r="H8" s="125"/>
    </row>
    <row r="9" spans="1:15" ht="33" customHeight="1">
      <c r="A9" s="129" t="s">
        <v>6</v>
      </c>
      <c r="B9" s="72" t="s">
        <v>112</v>
      </c>
      <c r="C9" s="73" t="s">
        <v>16</v>
      </c>
      <c r="D9" s="73">
        <v>7.7</v>
      </c>
      <c r="E9" s="73">
        <v>12.3</v>
      </c>
      <c r="F9" s="73">
        <v>42.4</v>
      </c>
      <c r="G9" s="73">
        <v>320</v>
      </c>
      <c r="H9" s="74" t="s">
        <v>12</v>
      </c>
    </row>
    <row r="10" spans="1:15" ht="15" customHeight="1">
      <c r="A10" s="119"/>
      <c r="B10" s="77" t="s">
        <v>11</v>
      </c>
      <c r="C10" s="75" t="s">
        <v>115</v>
      </c>
      <c r="D10" s="76">
        <v>4.9000000000000004</v>
      </c>
      <c r="E10" s="76">
        <v>5</v>
      </c>
      <c r="F10" s="76">
        <v>32.5</v>
      </c>
      <c r="G10" s="76">
        <v>190</v>
      </c>
      <c r="H10" s="74" t="s">
        <v>13</v>
      </c>
      <c r="J10" s="6"/>
      <c r="K10" s="8"/>
      <c r="L10" s="8"/>
      <c r="M10" s="8"/>
      <c r="N10" s="8"/>
      <c r="O10" s="6"/>
    </row>
    <row r="11" spans="1:15" ht="15.75">
      <c r="A11" s="119"/>
      <c r="B11" s="26" t="s">
        <v>9</v>
      </c>
      <c r="C11" s="2">
        <v>40</v>
      </c>
      <c r="D11" s="2">
        <v>3.2</v>
      </c>
      <c r="E11" s="2">
        <v>0.4</v>
      </c>
      <c r="F11" s="2">
        <v>19.2</v>
      </c>
      <c r="G11" s="2">
        <v>96</v>
      </c>
      <c r="H11" s="4"/>
      <c r="K11" s="6"/>
    </row>
    <row r="12" spans="1:15" ht="15.75">
      <c r="A12" s="119"/>
      <c r="B12" s="72" t="s">
        <v>27</v>
      </c>
      <c r="C12" s="73">
        <v>200</v>
      </c>
      <c r="D12" s="73">
        <v>1</v>
      </c>
      <c r="E12" s="73">
        <v>0</v>
      </c>
      <c r="F12" s="73">
        <v>26.3</v>
      </c>
      <c r="G12" s="73">
        <v>71</v>
      </c>
      <c r="H12" s="74"/>
      <c r="K12" s="6"/>
    </row>
    <row r="13" spans="1:15" ht="12.75" customHeight="1">
      <c r="A13" s="128"/>
      <c r="B13" s="102"/>
      <c r="C13" s="88"/>
      <c r="D13" s="88"/>
      <c r="E13" s="88"/>
      <c r="F13" s="88"/>
      <c r="G13" s="88"/>
      <c r="H13" s="74"/>
      <c r="K13" s="7"/>
    </row>
    <row r="14" spans="1:15" ht="18.75">
      <c r="A14" s="106" t="s">
        <v>7</v>
      </c>
      <c r="B14" s="108"/>
      <c r="C14" s="30"/>
      <c r="D14" s="9">
        <f>SUM(D9:D13)</f>
        <v>16.8</v>
      </c>
      <c r="E14" s="9">
        <f>SUM(E9:E13)</f>
        <v>17.7</v>
      </c>
      <c r="F14" s="9">
        <f>SUM(F9:F13)</f>
        <v>120.4</v>
      </c>
      <c r="G14" s="9">
        <f>SUM(G9:G13)</f>
        <v>677</v>
      </c>
      <c r="H14" s="9"/>
      <c r="K14" s="7"/>
    </row>
    <row r="15" spans="1:15" ht="18.75">
      <c r="A15" s="120" t="s">
        <v>15</v>
      </c>
      <c r="B15" s="122"/>
      <c r="C15" s="126"/>
      <c r="D15" s="124"/>
      <c r="E15" s="124"/>
      <c r="F15" s="124"/>
      <c r="G15" s="124"/>
      <c r="H15" s="124"/>
      <c r="K15" s="7"/>
    </row>
    <row r="16" spans="1:15" ht="13.5" customHeight="1">
      <c r="A16" s="121"/>
      <c r="B16" s="123"/>
      <c r="C16" s="127"/>
      <c r="D16" s="125"/>
      <c r="E16" s="125"/>
      <c r="F16" s="125"/>
      <c r="G16" s="125"/>
      <c r="H16" s="125"/>
      <c r="K16" s="7"/>
      <c r="L16" s="6"/>
    </row>
    <row r="17" spans="1:14" ht="18.75">
      <c r="A17" s="129" t="s">
        <v>6</v>
      </c>
      <c r="B17" s="89" t="s">
        <v>18</v>
      </c>
      <c r="C17" s="75" t="s">
        <v>19</v>
      </c>
      <c r="D17" s="74">
        <v>13.9</v>
      </c>
      <c r="E17" s="74">
        <v>6.5</v>
      </c>
      <c r="F17" s="74">
        <v>4</v>
      </c>
      <c r="G17" s="74">
        <v>132</v>
      </c>
      <c r="H17" s="74" t="s">
        <v>17</v>
      </c>
      <c r="K17" s="7"/>
      <c r="L17" s="6"/>
    </row>
    <row r="18" spans="1:14" ht="15.75" customHeight="1">
      <c r="A18" s="119"/>
      <c r="B18" s="72" t="s">
        <v>21</v>
      </c>
      <c r="C18" s="76" t="s">
        <v>114</v>
      </c>
      <c r="D18" s="76">
        <v>3.2</v>
      </c>
      <c r="E18" s="76">
        <v>6.8</v>
      </c>
      <c r="F18" s="76">
        <v>21.9</v>
      </c>
      <c r="G18" s="76">
        <v>164</v>
      </c>
      <c r="H18" s="76" t="s">
        <v>20</v>
      </c>
      <c r="K18" s="7"/>
      <c r="L18" s="6"/>
    </row>
    <row r="19" spans="1:14" ht="32.25" customHeight="1">
      <c r="A19" s="119"/>
      <c r="B19" s="100" t="s">
        <v>26</v>
      </c>
      <c r="C19" s="73" t="s">
        <v>115</v>
      </c>
      <c r="D19" s="73">
        <v>0.4</v>
      </c>
      <c r="E19" s="73">
        <v>0</v>
      </c>
      <c r="F19" s="73">
        <v>29.6</v>
      </c>
      <c r="G19" s="73">
        <v>116</v>
      </c>
      <c r="H19" s="76" t="s">
        <v>25</v>
      </c>
      <c r="K19" s="7"/>
      <c r="L19" s="6"/>
    </row>
    <row r="20" spans="1:14" ht="18.75">
      <c r="A20" s="119"/>
      <c r="B20" s="26" t="s">
        <v>9</v>
      </c>
      <c r="C20" s="105">
        <v>40</v>
      </c>
      <c r="D20" s="105">
        <v>3.2</v>
      </c>
      <c r="E20" s="105">
        <v>0.4</v>
      </c>
      <c r="F20" s="105">
        <v>19.2</v>
      </c>
      <c r="G20" s="105">
        <v>96</v>
      </c>
      <c r="H20" s="4"/>
      <c r="K20" s="7"/>
      <c r="L20" s="6"/>
    </row>
    <row r="21" spans="1:14" ht="15.75">
      <c r="A21" s="128"/>
      <c r="B21" s="28"/>
      <c r="C21" s="3"/>
      <c r="D21" s="3"/>
      <c r="E21" s="3"/>
      <c r="F21" s="3"/>
      <c r="G21" s="3"/>
      <c r="H21" s="4"/>
      <c r="K21" s="6"/>
      <c r="L21" s="6"/>
    </row>
    <row r="22" spans="1:14" ht="15.75">
      <c r="A22" s="106" t="s">
        <v>7</v>
      </c>
      <c r="B22" s="108"/>
      <c r="C22" s="11"/>
      <c r="D22" s="35">
        <f>SUM(D17:D21)</f>
        <v>20.7</v>
      </c>
      <c r="E22" s="35">
        <f>SUM(E17:E21)</f>
        <v>13.700000000000001</v>
      </c>
      <c r="F22" s="35">
        <f>SUM(F17:F21)</f>
        <v>74.7</v>
      </c>
      <c r="G22" s="35">
        <f>SUM(G17:G21)</f>
        <v>508</v>
      </c>
      <c r="H22" s="5"/>
      <c r="K22" s="6"/>
      <c r="L22" s="6"/>
    </row>
    <row r="23" spans="1:14">
      <c r="A23" s="120" t="s">
        <v>28</v>
      </c>
      <c r="B23" s="122"/>
      <c r="C23" s="126"/>
      <c r="D23" s="124"/>
      <c r="E23" s="124"/>
      <c r="F23" s="124"/>
      <c r="G23" s="124"/>
      <c r="H23" s="124"/>
    </row>
    <row r="24" spans="1:14">
      <c r="A24" s="121"/>
      <c r="B24" s="123"/>
      <c r="C24" s="127"/>
      <c r="D24" s="125"/>
      <c r="E24" s="125"/>
      <c r="F24" s="125"/>
      <c r="G24" s="125"/>
      <c r="H24" s="125"/>
    </row>
    <row r="25" spans="1:14" ht="48" customHeight="1">
      <c r="A25" s="118" t="s">
        <v>6</v>
      </c>
      <c r="B25" s="72" t="s">
        <v>30</v>
      </c>
      <c r="C25" s="76" t="s">
        <v>31</v>
      </c>
      <c r="D25" s="76">
        <v>22.5</v>
      </c>
      <c r="E25" s="76">
        <v>20</v>
      </c>
      <c r="F25" s="76">
        <v>20.6</v>
      </c>
      <c r="G25" s="76">
        <v>359</v>
      </c>
      <c r="H25" s="76" t="s">
        <v>29</v>
      </c>
    </row>
    <row r="26" spans="1:14" ht="15.75">
      <c r="A26" s="119"/>
      <c r="B26" s="100" t="s">
        <v>33</v>
      </c>
      <c r="C26" s="101" t="s">
        <v>110</v>
      </c>
      <c r="D26" s="76">
        <v>1.1000000000000001</v>
      </c>
      <c r="E26" s="76"/>
      <c r="F26" s="76">
        <v>18.2</v>
      </c>
      <c r="G26" s="76">
        <v>76</v>
      </c>
      <c r="H26" s="76" t="s">
        <v>32</v>
      </c>
    </row>
    <row r="27" spans="1:14" ht="17.25" customHeight="1">
      <c r="A27" s="119"/>
      <c r="B27" s="14" t="s">
        <v>34</v>
      </c>
      <c r="C27" s="1" t="s">
        <v>35</v>
      </c>
      <c r="D27" s="1">
        <v>5</v>
      </c>
      <c r="E27" s="1">
        <v>3.2</v>
      </c>
      <c r="F27" s="1">
        <v>8.5</v>
      </c>
      <c r="G27" s="1">
        <v>85</v>
      </c>
      <c r="H27" s="4"/>
    </row>
    <row r="28" spans="1:14" ht="15.75">
      <c r="A28" s="128"/>
      <c r="B28" s="14" t="s">
        <v>9</v>
      </c>
      <c r="C28" s="1">
        <v>40</v>
      </c>
      <c r="D28" s="1">
        <v>3.2</v>
      </c>
      <c r="E28" s="1">
        <v>0.4</v>
      </c>
      <c r="F28" s="1">
        <v>19.2</v>
      </c>
      <c r="G28" s="1">
        <v>96</v>
      </c>
      <c r="H28" s="4"/>
    </row>
    <row r="29" spans="1:14" ht="15.75">
      <c r="A29" s="9" t="s">
        <v>7</v>
      </c>
      <c r="B29" s="27"/>
      <c r="C29" s="16"/>
      <c r="D29" s="9">
        <f>SUM(D25:D28)</f>
        <v>31.8</v>
      </c>
      <c r="E29" s="9">
        <f>SUM(E25:E28)</f>
        <v>23.599999999999998</v>
      </c>
      <c r="F29" s="9">
        <f>SUM(F25:F28)</f>
        <v>66.5</v>
      </c>
      <c r="G29" s="9">
        <f>SUM(G25:G28)</f>
        <v>616</v>
      </c>
      <c r="H29" s="4"/>
    </row>
    <row r="30" spans="1:14">
      <c r="A30" s="120" t="s">
        <v>36</v>
      </c>
      <c r="B30" s="122"/>
      <c r="C30" s="126"/>
      <c r="D30" s="124"/>
      <c r="E30" s="124"/>
      <c r="F30" s="124"/>
      <c r="G30" s="124"/>
      <c r="H30" s="124"/>
    </row>
    <row r="31" spans="1:14">
      <c r="A31" s="121"/>
      <c r="B31" s="123"/>
      <c r="C31" s="127"/>
      <c r="D31" s="125"/>
      <c r="E31" s="125"/>
      <c r="F31" s="125"/>
      <c r="G31" s="125"/>
      <c r="H31" s="125"/>
      <c r="M31" s="6"/>
      <c r="N31" s="6"/>
    </row>
    <row r="32" spans="1:14" ht="32.25" customHeight="1">
      <c r="A32" s="118" t="s">
        <v>6</v>
      </c>
      <c r="B32" s="100" t="s">
        <v>44</v>
      </c>
      <c r="C32" s="73" t="s">
        <v>31</v>
      </c>
      <c r="D32" s="73">
        <v>10.6</v>
      </c>
      <c r="E32" s="73">
        <v>14.5</v>
      </c>
      <c r="F32" s="73">
        <v>74.8</v>
      </c>
      <c r="G32" s="73">
        <v>465</v>
      </c>
      <c r="H32" s="82" t="s">
        <v>43</v>
      </c>
    </row>
    <row r="33" spans="1:14" ht="18" customHeight="1">
      <c r="A33" s="119"/>
      <c r="B33" s="100" t="s">
        <v>33</v>
      </c>
      <c r="C33" s="101" t="s">
        <v>110</v>
      </c>
      <c r="D33" s="76">
        <v>1.1000000000000001</v>
      </c>
      <c r="E33" s="76"/>
      <c r="F33" s="76">
        <v>18.2</v>
      </c>
      <c r="G33" s="76">
        <v>76</v>
      </c>
      <c r="H33" s="76" t="s">
        <v>32</v>
      </c>
    </row>
    <row r="34" spans="1:14" ht="15.75">
      <c r="A34" s="119"/>
      <c r="B34" s="14" t="s">
        <v>9</v>
      </c>
      <c r="C34" s="1">
        <v>40</v>
      </c>
      <c r="D34" s="1">
        <v>3.2</v>
      </c>
      <c r="E34" s="1">
        <v>0.4</v>
      </c>
      <c r="F34" s="1">
        <v>19.2</v>
      </c>
      <c r="G34" s="1">
        <v>96</v>
      </c>
      <c r="H34" s="4"/>
    </row>
    <row r="35" spans="1:14" ht="0.75" customHeight="1">
      <c r="A35" s="119"/>
      <c r="B35" s="14" t="s">
        <v>9</v>
      </c>
      <c r="C35" s="1">
        <v>40</v>
      </c>
      <c r="D35" s="1">
        <v>3.2</v>
      </c>
      <c r="E35" s="1">
        <v>0.4</v>
      </c>
      <c r="F35" s="1">
        <v>19.2</v>
      </c>
      <c r="G35" s="1">
        <v>96</v>
      </c>
      <c r="H35" s="4"/>
    </row>
    <row r="36" spans="1:14" ht="15.75">
      <c r="A36" s="115"/>
      <c r="B36" s="28" t="s">
        <v>27</v>
      </c>
      <c r="C36" s="3">
        <v>200</v>
      </c>
      <c r="D36" s="3">
        <v>1</v>
      </c>
      <c r="E36" s="3"/>
      <c r="F36" s="3">
        <v>26.3</v>
      </c>
      <c r="G36" s="3">
        <v>71</v>
      </c>
      <c r="H36" s="4"/>
    </row>
    <row r="37" spans="1:14" ht="27" customHeight="1">
      <c r="A37" s="106" t="s">
        <v>7</v>
      </c>
      <c r="B37" s="108"/>
      <c r="C37" s="32"/>
      <c r="D37" s="9">
        <f>SUM(D32:D36)</f>
        <v>19.099999999999998</v>
      </c>
      <c r="E37" s="9">
        <f>SUM(E32:E36)</f>
        <v>15.3</v>
      </c>
      <c r="F37" s="9">
        <f>SUM(F32:F36)</f>
        <v>157.70000000000002</v>
      </c>
      <c r="G37" s="9">
        <f>SUM(G32:G36)</f>
        <v>804</v>
      </c>
      <c r="H37" s="4"/>
      <c r="M37" s="6"/>
      <c r="N37" s="6"/>
    </row>
    <row r="38" spans="1:14" ht="15" customHeight="1">
      <c r="A38" s="120" t="s">
        <v>42</v>
      </c>
      <c r="B38" s="122"/>
      <c r="C38" s="126"/>
      <c r="D38" s="124"/>
      <c r="E38" s="124"/>
      <c r="F38" s="124"/>
      <c r="G38" s="124"/>
      <c r="H38" s="124"/>
    </row>
    <row r="39" spans="1:14" ht="15" customHeight="1">
      <c r="A39" s="121"/>
      <c r="B39" s="123"/>
      <c r="C39" s="127"/>
      <c r="D39" s="125"/>
      <c r="E39" s="125"/>
      <c r="F39" s="125"/>
      <c r="G39" s="125"/>
      <c r="H39" s="125"/>
    </row>
    <row r="40" spans="1:14" ht="32.25" customHeight="1">
      <c r="A40" s="118" t="s">
        <v>6</v>
      </c>
      <c r="B40" s="103" t="s">
        <v>37</v>
      </c>
      <c r="C40" s="75" t="s">
        <v>116</v>
      </c>
      <c r="D40" s="74">
        <v>12.1</v>
      </c>
      <c r="E40" s="74">
        <v>11.3</v>
      </c>
      <c r="F40" s="74">
        <v>11.3</v>
      </c>
      <c r="G40" s="74">
        <v>197</v>
      </c>
      <c r="H40" s="74" t="s">
        <v>38</v>
      </c>
    </row>
    <row r="41" spans="1:14" ht="15" customHeight="1">
      <c r="A41" s="119"/>
      <c r="B41" s="72" t="s">
        <v>40</v>
      </c>
      <c r="C41" s="76" t="s">
        <v>114</v>
      </c>
      <c r="D41" s="76">
        <v>5.3</v>
      </c>
      <c r="E41" s="76">
        <v>6.1</v>
      </c>
      <c r="F41" s="76">
        <v>35.299999999999997</v>
      </c>
      <c r="G41" s="76">
        <v>221</v>
      </c>
      <c r="H41" s="82" t="s">
        <v>39</v>
      </c>
    </row>
    <row r="42" spans="1:14" ht="19.5" hidden="1" customHeight="1">
      <c r="A42" s="119"/>
      <c r="B42" s="14" t="s">
        <v>41</v>
      </c>
      <c r="C42" s="104">
        <v>200</v>
      </c>
      <c r="D42" s="104">
        <v>1</v>
      </c>
      <c r="E42" s="104"/>
      <c r="F42" s="104">
        <v>18.2</v>
      </c>
      <c r="G42" s="104">
        <v>76</v>
      </c>
      <c r="H42" s="4"/>
    </row>
    <row r="43" spans="1:14" ht="15.75">
      <c r="A43" s="119"/>
      <c r="B43" s="12" t="s">
        <v>41</v>
      </c>
      <c r="C43" s="3">
        <v>200</v>
      </c>
      <c r="D43" s="104">
        <v>1</v>
      </c>
      <c r="E43" s="104">
        <v>0</v>
      </c>
      <c r="F43" s="104">
        <v>18.2</v>
      </c>
      <c r="G43" s="104">
        <v>76</v>
      </c>
      <c r="H43" s="4"/>
    </row>
    <row r="44" spans="1:14" ht="15.75">
      <c r="A44" s="115"/>
      <c r="B44" s="14" t="s">
        <v>9</v>
      </c>
      <c r="C44" s="1">
        <v>40</v>
      </c>
      <c r="D44" s="1">
        <v>3.2</v>
      </c>
      <c r="E44" s="1">
        <v>0.4</v>
      </c>
      <c r="F44" s="1">
        <v>19.2</v>
      </c>
      <c r="G44" s="1">
        <v>96</v>
      </c>
      <c r="H44" s="4"/>
    </row>
    <row r="45" spans="1:14" ht="15.75">
      <c r="A45" s="106" t="s">
        <v>7</v>
      </c>
      <c r="B45" s="108"/>
      <c r="C45" s="32"/>
      <c r="D45" s="18">
        <f>SUM(D40:D44)</f>
        <v>22.599999999999998</v>
      </c>
      <c r="E45" s="18">
        <f>SUM(E40:E44)</f>
        <v>17.799999999999997</v>
      </c>
      <c r="F45" s="18">
        <f>SUM(F40:F44)</f>
        <v>102.2</v>
      </c>
      <c r="G45" s="18">
        <f>SUM(G40:G44)</f>
        <v>666</v>
      </c>
      <c r="H45" s="4"/>
    </row>
    <row r="46" spans="1:14">
      <c r="A46" s="120" t="s">
        <v>47</v>
      </c>
      <c r="B46" s="122"/>
      <c r="C46" s="126"/>
      <c r="D46" s="124"/>
      <c r="E46" s="124"/>
      <c r="F46" s="124"/>
      <c r="G46" s="124"/>
      <c r="H46" s="124"/>
    </row>
    <row r="47" spans="1:14">
      <c r="A47" s="121"/>
      <c r="B47" s="123"/>
      <c r="C47" s="127"/>
      <c r="D47" s="125"/>
      <c r="E47" s="125"/>
      <c r="F47" s="125"/>
      <c r="G47" s="125"/>
      <c r="H47" s="125"/>
    </row>
    <row r="48" spans="1:14" ht="30" customHeight="1">
      <c r="A48" s="118" t="s">
        <v>6</v>
      </c>
      <c r="B48" s="72" t="s">
        <v>117</v>
      </c>
      <c r="C48" s="76" t="s">
        <v>46</v>
      </c>
      <c r="D48" s="76">
        <v>3</v>
      </c>
      <c r="E48" s="76">
        <v>8</v>
      </c>
      <c r="F48" s="76">
        <v>31.6</v>
      </c>
      <c r="G48" s="76">
        <v>218</v>
      </c>
      <c r="H48" s="74" t="s">
        <v>12</v>
      </c>
    </row>
    <row r="49" spans="1:11" ht="18" customHeight="1">
      <c r="A49" s="119"/>
      <c r="B49" s="72" t="s">
        <v>49</v>
      </c>
      <c r="C49" s="76" t="s">
        <v>115</v>
      </c>
      <c r="D49" s="76">
        <v>3.1</v>
      </c>
      <c r="E49" s="76">
        <v>2.7</v>
      </c>
      <c r="F49" s="76">
        <v>14.2</v>
      </c>
      <c r="G49" s="76">
        <v>93</v>
      </c>
      <c r="H49" s="76" t="s">
        <v>48</v>
      </c>
    </row>
    <row r="50" spans="1:11" ht="15.75">
      <c r="A50" s="119"/>
      <c r="B50" s="14" t="s">
        <v>9</v>
      </c>
      <c r="C50" s="1">
        <v>40</v>
      </c>
      <c r="D50" s="1">
        <v>3.2</v>
      </c>
      <c r="E50" s="1">
        <v>0.4</v>
      </c>
      <c r="F50" s="1">
        <v>19.2</v>
      </c>
      <c r="G50" s="1">
        <v>96</v>
      </c>
      <c r="H50" s="4"/>
    </row>
    <row r="51" spans="1:11" ht="15.75">
      <c r="A51" s="119"/>
      <c r="B51" s="72" t="s">
        <v>72</v>
      </c>
      <c r="C51" s="73">
        <v>30</v>
      </c>
      <c r="D51" s="73">
        <v>10.1</v>
      </c>
      <c r="E51" s="73">
        <v>10.1</v>
      </c>
      <c r="F51" s="73">
        <v>12.9</v>
      </c>
      <c r="G51" s="73">
        <v>160</v>
      </c>
      <c r="H51" s="74" t="s">
        <v>73</v>
      </c>
    </row>
    <row r="52" spans="1:11" ht="31.5">
      <c r="A52" s="115"/>
      <c r="B52" s="28" t="s">
        <v>10</v>
      </c>
      <c r="C52" s="3">
        <v>50</v>
      </c>
      <c r="D52" s="3">
        <v>14.4</v>
      </c>
      <c r="E52" s="3">
        <v>20</v>
      </c>
      <c r="F52" s="3">
        <v>152</v>
      </c>
      <c r="G52" s="3">
        <v>824</v>
      </c>
      <c r="H52" s="4"/>
    </row>
    <row r="53" spans="1:11" ht="15.75">
      <c r="A53" s="106" t="s">
        <v>7</v>
      </c>
      <c r="B53" s="108"/>
      <c r="C53" s="32"/>
      <c r="D53" s="19">
        <f>SUM(D48:D52)</f>
        <v>33.799999999999997</v>
      </c>
      <c r="E53" s="19">
        <f>SUM(E48:E52)</f>
        <v>41.2</v>
      </c>
      <c r="F53" s="19">
        <f>SUM(F48:F52)</f>
        <v>229.9</v>
      </c>
      <c r="G53" s="19">
        <f>SUM(G48:G52)</f>
        <v>1391</v>
      </c>
      <c r="H53" s="4"/>
    </row>
    <row r="54" spans="1:11">
      <c r="A54" s="120" t="s">
        <v>50</v>
      </c>
      <c r="B54" s="122"/>
      <c r="C54" s="126"/>
      <c r="D54" s="124"/>
      <c r="E54" s="124"/>
      <c r="F54" s="124"/>
      <c r="G54" s="124"/>
      <c r="H54" s="124"/>
    </row>
    <row r="55" spans="1:11">
      <c r="A55" s="121"/>
      <c r="B55" s="123"/>
      <c r="C55" s="127"/>
      <c r="D55" s="125"/>
      <c r="E55" s="125"/>
      <c r="F55" s="125"/>
      <c r="G55" s="125"/>
      <c r="H55" s="125"/>
    </row>
    <row r="56" spans="1:11" ht="15.75">
      <c r="A56" s="118" t="s">
        <v>6</v>
      </c>
      <c r="B56" s="72" t="s">
        <v>52</v>
      </c>
      <c r="C56" s="76" t="s">
        <v>116</v>
      </c>
      <c r="D56" s="73">
        <v>11.9</v>
      </c>
      <c r="E56" s="73">
        <v>10.8</v>
      </c>
      <c r="F56" s="73">
        <v>12</v>
      </c>
      <c r="G56" s="73">
        <v>196</v>
      </c>
      <c r="H56" s="82" t="s">
        <v>51</v>
      </c>
    </row>
    <row r="57" spans="1:11" ht="31.5" customHeight="1">
      <c r="A57" s="119"/>
      <c r="B57" s="72" t="s">
        <v>55</v>
      </c>
      <c r="C57" s="76" t="s">
        <v>114</v>
      </c>
      <c r="D57" s="76">
        <v>8.6999999999999993</v>
      </c>
      <c r="E57" s="76">
        <v>7.8</v>
      </c>
      <c r="F57" s="76">
        <v>42.6</v>
      </c>
      <c r="G57" s="76">
        <v>279</v>
      </c>
      <c r="H57" s="82" t="s">
        <v>54</v>
      </c>
    </row>
    <row r="58" spans="1:11" ht="30.75" customHeight="1">
      <c r="A58" s="119"/>
      <c r="B58" s="72" t="s">
        <v>23</v>
      </c>
      <c r="C58" s="76" t="s">
        <v>118</v>
      </c>
      <c r="D58" s="76" t="s">
        <v>24</v>
      </c>
      <c r="E58" s="76" t="s">
        <v>24</v>
      </c>
      <c r="F58" s="76">
        <v>40.200000000000003</v>
      </c>
      <c r="G58" s="76">
        <v>156</v>
      </c>
      <c r="H58" s="76" t="s">
        <v>22</v>
      </c>
    </row>
    <row r="59" spans="1:11" ht="15.75">
      <c r="A59" s="119"/>
      <c r="B59" s="14" t="s">
        <v>9</v>
      </c>
      <c r="C59" s="1">
        <v>40</v>
      </c>
      <c r="D59" s="1">
        <v>3.2</v>
      </c>
      <c r="E59" s="1">
        <v>0.4</v>
      </c>
      <c r="F59" s="1">
        <v>19.2</v>
      </c>
      <c r="G59" s="1">
        <v>96</v>
      </c>
      <c r="H59" s="13"/>
    </row>
    <row r="60" spans="1:11" ht="33" customHeight="1">
      <c r="A60" s="115"/>
      <c r="B60" s="12"/>
      <c r="C60" s="3"/>
      <c r="D60" s="3"/>
      <c r="E60" s="3"/>
      <c r="F60" s="3"/>
      <c r="G60" s="3"/>
      <c r="H60" s="4"/>
    </row>
    <row r="61" spans="1:11" ht="15.75">
      <c r="A61" s="106" t="s">
        <v>7</v>
      </c>
      <c r="B61" s="108"/>
      <c r="C61" s="32"/>
      <c r="D61" s="19">
        <f>SUM(D56:D60)</f>
        <v>23.8</v>
      </c>
      <c r="E61" s="19">
        <f>SUM(E56:E60)</f>
        <v>19</v>
      </c>
      <c r="F61" s="19">
        <f>SUM(F56:F60)</f>
        <v>114.00000000000001</v>
      </c>
      <c r="G61" s="19">
        <f>SUM(G56:G60)</f>
        <v>727</v>
      </c>
      <c r="H61" s="4"/>
      <c r="K61" s="6"/>
    </row>
    <row r="62" spans="1:11">
      <c r="A62" s="120" t="s">
        <v>57</v>
      </c>
      <c r="B62" s="122"/>
      <c r="C62" s="126"/>
      <c r="D62" s="124"/>
      <c r="E62" s="124"/>
      <c r="F62" s="124"/>
      <c r="G62" s="124"/>
      <c r="H62" s="124"/>
      <c r="K62" s="6"/>
    </row>
    <row r="63" spans="1:11" ht="18.75">
      <c r="A63" s="121"/>
      <c r="B63" s="123"/>
      <c r="C63" s="127"/>
      <c r="D63" s="125"/>
      <c r="E63" s="125"/>
      <c r="F63" s="125"/>
      <c r="G63" s="125"/>
      <c r="H63" s="125"/>
      <c r="K63" s="7"/>
    </row>
    <row r="64" spans="1:11" ht="21" customHeight="1">
      <c r="A64" s="109" t="s">
        <v>6</v>
      </c>
      <c r="B64" s="77"/>
      <c r="C64" s="78"/>
      <c r="D64" s="79"/>
      <c r="E64" s="79"/>
      <c r="F64" s="80"/>
      <c r="G64" s="80"/>
      <c r="H64" s="76"/>
      <c r="K64" s="7"/>
    </row>
    <row r="65" spans="1:11" ht="18.75">
      <c r="A65" s="110"/>
      <c r="B65" s="89" t="s">
        <v>59</v>
      </c>
      <c r="C65" s="75" t="s">
        <v>53</v>
      </c>
      <c r="D65" s="74">
        <v>15.9</v>
      </c>
      <c r="E65" s="74">
        <v>4.7</v>
      </c>
      <c r="F65" s="74">
        <v>0</v>
      </c>
      <c r="G65" s="74">
        <v>107</v>
      </c>
      <c r="H65" s="74" t="s">
        <v>58</v>
      </c>
      <c r="K65" s="7"/>
    </row>
    <row r="66" spans="1:11" ht="15.75" customHeight="1">
      <c r="A66" s="110"/>
      <c r="B66" s="72" t="s">
        <v>21</v>
      </c>
      <c r="C66" s="76" t="s">
        <v>114</v>
      </c>
      <c r="D66" s="76">
        <v>3.2</v>
      </c>
      <c r="E66" s="76">
        <v>6.8</v>
      </c>
      <c r="F66" s="76">
        <v>21.9</v>
      </c>
      <c r="G66" s="76">
        <v>164</v>
      </c>
      <c r="H66" s="76" t="s">
        <v>20</v>
      </c>
      <c r="K66" s="7"/>
    </row>
    <row r="67" spans="1:11" ht="18.75">
      <c r="A67" s="110"/>
      <c r="B67" s="26" t="s">
        <v>41</v>
      </c>
      <c r="C67" s="2">
        <v>200</v>
      </c>
      <c r="D67" s="2">
        <v>1</v>
      </c>
      <c r="E67" s="2">
        <v>0</v>
      </c>
      <c r="F67" s="2">
        <v>18.2</v>
      </c>
      <c r="G67" s="2">
        <v>76</v>
      </c>
      <c r="H67" s="4"/>
      <c r="K67" s="7"/>
    </row>
    <row r="68" spans="1:11" ht="18" customHeight="1">
      <c r="A68" s="111"/>
      <c r="B68" s="14" t="s">
        <v>119</v>
      </c>
      <c r="C68" s="1">
        <v>60</v>
      </c>
      <c r="D68" s="1">
        <v>1.4</v>
      </c>
      <c r="E68" s="1">
        <v>2.6</v>
      </c>
      <c r="F68" s="1">
        <v>3.1</v>
      </c>
      <c r="G68" s="1">
        <v>42</v>
      </c>
      <c r="H68" s="4"/>
      <c r="K68" s="6"/>
    </row>
    <row r="69" spans="1:11" ht="15.75">
      <c r="A69" s="112"/>
      <c r="B69" s="14" t="s">
        <v>9</v>
      </c>
      <c r="C69" s="1">
        <v>40</v>
      </c>
      <c r="D69" s="1">
        <v>3.2</v>
      </c>
      <c r="E69" s="1">
        <v>0.4</v>
      </c>
      <c r="F69" s="1">
        <v>19.2</v>
      </c>
      <c r="G69" s="1">
        <v>96</v>
      </c>
      <c r="H69" s="4"/>
      <c r="K69" s="6"/>
    </row>
    <row r="70" spans="1:11" ht="15.75">
      <c r="A70" s="106" t="s">
        <v>7</v>
      </c>
      <c r="B70" s="108"/>
      <c r="C70" s="32"/>
      <c r="D70" s="19">
        <f>SUM(D64:D69)</f>
        <v>24.7</v>
      </c>
      <c r="E70" s="19">
        <f>SUM(E64:E69)</f>
        <v>14.5</v>
      </c>
      <c r="F70" s="19">
        <f>SUM(F64:F69)</f>
        <v>62.399999999999991</v>
      </c>
      <c r="G70" s="19">
        <f>SUM(G64:G69)</f>
        <v>485</v>
      </c>
      <c r="H70" s="4"/>
      <c r="K70" s="6"/>
    </row>
    <row r="71" spans="1:11" ht="27" customHeight="1">
      <c r="A71" s="120" t="s">
        <v>62</v>
      </c>
      <c r="B71" s="103" t="s">
        <v>120</v>
      </c>
      <c r="C71" s="75" t="s">
        <v>116</v>
      </c>
      <c r="D71" s="74">
        <v>12.1</v>
      </c>
      <c r="E71" s="74">
        <v>11.3</v>
      </c>
      <c r="F71" s="74">
        <v>11.3</v>
      </c>
      <c r="G71" s="74">
        <v>197</v>
      </c>
      <c r="H71" s="74" t="s">
        <v>38</v>
      </c>
    </row>
    <row r="72" spans="1:11" ht="15" customHeight="1">
      <c r="A72" s="121"/>
      <c r="B72" s="72" t="s">
        <v>40</v>
      </c>
      <c r="C72" s="76" t="s">
        <v>114</v>
      </c>
      <c r="D72" s="76">
        <v>5.3</v>
      </c>
      <c r="E72" s="76">
        <v>6.1</v>
      </c>
      <c r="F72" s="76">
        <v>35.299999999999997</v>
      </c>
      <c r="G72" s="76">
        <v>221</v>
      </c>
      <c r="H72" s="82" t="s">
        <v>39</v>
      </c>
    </row>
    <row r="73" spans="1:11" ht="0.75" customHeight="1">
      <c r="A73" s="113" t="s">
        <v>6</v>
      </c>
      <c r="B73" s="103"/>
      <c r="C73" s="75"/>
      <c r="D73" s="74"/>
      <c r="E73" s="74"/>
      <c r="F73" s="74"/>
      <c r="G73" s="74"/>
      <c r="H73" s="74"/>
    </row>
    <row r="74" spans="1:11" ht="47.25">
      <c r="A74" s="114"/>
      <c r="B74" s="100" t="s">
        <v>111</v>
      </c>
      <c r="C74" s="101">
        <v>200</v>
      </c>
      <c r="D74" s="76">
        <v>1</v>
      </c>
      <c r="E74" s="76"/>
      <c r="F74" s="76">
        <v>18.2</v>
      </c>
      <c r="G74" s="76">
        <v>76</v>
      </c>
      <c r="H74" s="76"/>
    </row>
    <row r="75" spans="1:11" ht="15.75">
      <c r="A75" s="114"/>
      <c r="B75" s="14" t="s">
        <v>9</v>
      </c>
      <c r="C75" s="1">
        <v>40</v>
      </c>
      <c r="D75" s="1">
        <v>3.2</v>
      </c>
      <c r="E75" s="1">
        <v>0.4</v>
      </c>
      <c r="F75" s="1">
        <v>19.2</v>
      </c>
      <c r="G75" s="1">
        <v>96</v>
      </c>
      <c r="H75" s="4"/>
    </row>
    <row r="76" spans="1:11" ht="15.75" hidden="1">
      <c r="A76" s="115"/>
      <c r="B76" s="28"/>
      <c r="C76" s="3"/>
      <c r="D76" s="3"/>
      <c r="E76" s="3"/>
      <c r="F76" s="3"/>
      <c r="G76" s="3"/>
      <c r="H76" s="4"/>
    </row>
    <row r="77" spans="1:11" ht="15.75">
      <c r="A77" s="106" t="s">
        <v>7</v>
      </c>
      <c r="B77" s="108"/>
      <c r="C77" s="32"/>
      <c r="D77" s="19">
        <f>SUM(D73:D76)</f>
        <v>4.2</v>
      </c>
      <c r="E77" s="19">
        <f>SUM(E73:E76)</f>
        <v>0.4</v>
      </c>
      <c r="F77" s="19">
        <f>SUM(F73:F76)</f>
        <v>37.4</v>
      </c>
      <c r="G77" s="19">
        <f>SUM(G73:G76)</f>
        <v>172</v>
      </c>
      <c r="H77" s="4"/>
    </row>
    <row r="78" spans="1:11">
      <c r="A78" s="120" t="s">
        <v>65</v>
      </c>
      <c r="B78" s="122"/>
      <c r="C78" s="126"/>
      <c r="D78" s="124"/>
      <c r="E78" s="124"/>
      <c r="F78" s="124"/>
      <c r="G78" s="124"/>
      <c r="H78" s="124"/>
    </row>
    <row r="79" spans="1:11">
      <c r="A79" s="121"/>
      <c r="B79" s="123"/>
      <c r="C79" s="127"/>
      <c r="D79" s="125"/>
      <c r="E79" s="125"/>
      <c r="F79" s="125"/>
      <c r="G79" s="125"/>
      <c r="H79" s="125"/>
    </row>
    <row r="80" spans="1:11" ht="17.25" customHeight="1">
      <c r="A80" s="113" t="s">
        <v>6</v>
      </c>
      <c r="B80" s="81" t="s">
        <v>121</v>
      </c>
      <c r="C80" s="73">
        <v>60</v>
      </c>
      <c r="D80" s="79">
        <v>1.4</v>
      </c>
      <c r="E80" s="79">
        <v>5.0999999999999996</v>
      </c>
      <c r="F80" s="80">
        <v>8.9</v>
      </c>
      <c r="G80" s="80">
        <v>88</v>
      </c>
      <c r="H80" s="76"/>
    </row>
    <row r="81" spans="1:8" ht="31.5">
      <c r="A81" s="114"/>
      <c r="B81" s="87" t="s">
        <v>74</v>
      </c>
      <c r="C81" s="88" t="s">
        <v>67</v>
      </c>
      <c r="D81" s="88">
        <v>11.1</v>
      </c>
      <c r="E81" s="88">
        <v>13.1</v>
      </c>
      <c r="F81" s="88">
        <v>11.2</v>
      </c>
      <c r="G81" s="88">
        <v>209</v>
      </c>
      <c r="H81" s="76" t="s">
        <v>66</v>
      </c>
    </row>
    <row r="82" spans="1:8" ht="15.75">
      <c r="A82" s="114"/>
      <c r="B82" s="94" t="s">
        <v>70</v>
      </c>
      <c r="C82" s="95" t="s">
        <v>114</v>
      </c>
      <c r="D82" s="95">
        <v>3.8</v>
      </c>
      <c r="E82" s="95">
        <v>6.2</v>
      </c>
      <c r="F82" s="95">
        <v>38.6</v>
      </c>
      <c r="G82" s="95">
        <v>228</v>
      </c>
      <c r="H82" s="96" t="s">
        <v>69</v>
      </c>
    </row>
    <row r="83" spans="1:8" ht="34.5" customHeight="1">
      <c r="A83" s="114"/>
      <c r="B83" s="100" t="s">
        <v>26</v>
      </c>
      <c r="C83" s="73" t="s">
        <v>115</v>
      </c>
      <c r="D83" s="73">
        <v>0.4</v>
      </c>
      <c r="E83" s="73">
        <v>0</v>
      </c>
      <c r="F83" s="73">
        <v>29.6</v>
      </c>
      <c r="G83" s="73">
        <v>116</v>
      </c>
      <c r="H83" s="76" t="s">
        <v>25</v>
      </c>
    </row>
    <row r="84" spans="1:8" ht="15.75">
      <c r="A84" s="116"/>
      <c r="B84" s="14" t="s">
        <v>9</v>
      </c>
      <c r="C84" s="1">
        <v>40</v>
      </c>
      <c r="D84" s="1">
        <v>3.2</v>
      </c>
      <c r="E84" s="1">
        <v>0.4</v>
      </c>
      <c r="F84" s="1">
        <v>19.2</v>
      </c>
      <c r="G84" s="1">
        <v>96</v>
      </c>
      <c r="H84" s="4"/>
    </row>
    <row r="85" spans="1:8" ht="17.25" customHeight="1">
      <c r="A85" s="117"/>
      <c r="B85" s="14"/>
      <c r="C85" s="1"/>
      <c r="D85" s="1"/>
      <c r="E85" s="1"/>
      <c r="F85" s="1"/>
      <c r="G85" s="1"/>
      <c r="H85" s="4"/>
    </row>
    <row r="86" spans="1:8" ht="18.75" customHeight="1">
      <c r="A86" s="106" t="s">
        <v>7</v>
      </c>
      <c r="B86" s="107"/>
      <c r="C86" s="17"/>
      <c r="D86" s="19">
        <f>SUM(D80:D85)</f>
        <v>19.899999999999999</v>
      </c>
      <c r="E86" s="19">
        <f>SUM(E80:E85)</f>
        <v>24.799999999999997</v>
      </c>
      <c r="F86" s="19">
        <f>SUM(F80:F85)</f>
        <v>107.50000000000001</v>
      </c>
      <c r="G86" s="19">
        <f>SUM(G80:G85)</f>
        <v>737</v>
      </c>
      <c r="H86" s="4"/>
    </row>
    <row r="87" spans="1:8" ht="23.25" customHeight="1">
      <c r="A87" s="15" t="s">
        <v>71</v>
      </c>
      <c r="B87" s="15"/>
      <c r="C87" s="17"/>
      <c r="D87" s="23">
        <f>(D86+D77+D70+D61+D53+D45+D37+D29+D22+D14)/10</f>
        <v>21.740000000000002</v>
      </c>
      <c r="E87" s="23">
        <f>(E86+E77+E70+E61+E53+E45+E37+E29+E22+E14)/10</f>
        <v>18.799999999999997</v>
      </c>
      <c r="F87" s="23">
        <f>(F86+F77+F70+F61+F53+F45+F37+F29+F22+F14)/10</f>
        <v>107.27000000000002</v>
      </c>
      <c r="G87" s="24">
        <f>(G86+G77+G70+G61+G53+G45+G37+G29+G22+G14)/10</f>
        <v>678.3</v>
      </c>
      <c r="H87" s="4"/>
    </row>
  </sheetData>
  <mergeCells count="100">
    <mergeCell ref="E7:E8"/>
    <mergeCell ref="F7:F8"/>
    <mergeCell ref="A3:H3"/>
    <mergeCell ref="C1:H1"/>
    <mergeCell ref="H5:H6"/>
    <mergeCell ref="D5:F5"/>
    <mergeCell ref="A5:A6"/>
    <mergeCell ref="B5:B6"/>
    <mergeCell ref="C5:C6"/>
    <mergeCell ref="G5:G6"/>
    <mergeCell ref="A9:A13"/>
    <mergeCell ref="A7:A8"/>
    <mergeCell ref="B7:B8"/>
    <mergeCell ref="C7:C8"/>
    <mergeCell ref="D7:D8"/>
    <mergeCell ref="A15:A16"/>
    <mergeCell ref="B15:B16"/>
    <mergeCell ref="C15:C16"/>
    <mergeCell ref="D15:D16"/>
    <mergeCell ref="E15:E16"/>
    <mergeCell ref="F15:F16"/>
    <mergeCell ref="G15:G16"/>
    <mergeCell ref="H15:H16"/>
    <mergeCell ref="G7:G8"/>
    <mergeCell ref="H7:H8"/>
    <mergeCell ref="H23:H24"/>
    <mergeCell ref="A25:A28"/>
    <mergeCell ref="A17:A21"/>
    <mergeCell ref="A23:A24"/>
    <mergeCell ref="B23:B24"/>
    <mergeCell ref="C23:C24"/>
    <mergeCell ref="D23:D24"/>
    <mergeCell ref="E23:E24"/>
    <mergeCell ref="F23:F24"/>
    <mergeCell ref="G23:G24"/>
    <mergeCell ref="G30:G31"/>
    <mergeCell ref="H30:H31"/>
    <mergeCell ref="A32:A36"/>
    <mergeCell ref="A30:A31"/>
    <mergeCell ref="B30:B31"/>
    <mergeCell ref="C30:C31"/>
    <mergeCell ref="D30:D31"/>
    <mergeCell ref="E30:E31"/>
    <mergeCell ref="A38:A39"/>
    <mergeCell ref="B38:B39"/>
    <mergeCell ref="C38:C39"/>
    <mergeCell ref="D38:D39"/>
    <mergeCell ref="F30:F31"/>
    <mergeCell ref="E38:E39"/>
    <mergeCell ref="B46:B47"/>
    <mergeCell ref="C46:C47"/>
    <mergeCell ref="D46:D47"/>
    <mergeCell ref="E46:E47"/>
    <mergeCell ref="F46:F47"/>
    <mergeCell ref="E54:E55"/>
    <mergeCell ref="F54:F55"/>
    <mergeCell ref="G54:G55"/>
    <mergeCell ref="H54:H55"/>
    <mergeCell ref="F38:F39"/>
    <mergeCell ref="G38:G39"/>
    <mergeCell ref="H38:H39"/>
    <mergeCell ref="G46:G47"/>
    <mergeCell ref="H46:H47"/>
    <mergeCell ref="F62:F63"/>
    <mergeCell ref="G62:G63"/>
    <mergeCell ref="H62:H63"/>
    <mergeCell ref="A56:A60"/>
    <mergeCell ref="A61:B61"/>
    <mergeCell ref="A62:A63"/>
    <mergeCell ref="B62:B63"/>
    <mergeCell ref="C62:C63"/>
    <mergeCell ref="D62:D63"/>
    <mergeCell ref="E62:E63"/>
    <mergeCell ref="C54:C55"/>
    <mergeCell ref="D54:D55"/>
    <mergeCell ref="A78:A79"/>
    <mergeCell ref="B78:B79"/>
    <mergeCell ref="C78:C79"/>
    <mergeCell ref="D78:D79"/>
    <mergeCell ref="E78:E79"/>
    <mergeCell ref="F78:F79"/>
    <mergeCell ref="G78:G79"/>
    <mergeCell ref="H78:H79"/>
    <mergeCell ref="A71:A72"/>
    <mergeCell ref="A86:B86"/>
    <mergeCell ref="A14:B14"/>
    <mergeCell ref="A22:B22"/>
    <mergeCell ref="A37:B37"/>
    <mergeCell ref="A45:B45"/>
    <mergeCell ref="A64:A69"/>
    <mergeCell ref="A73:A76"/>
    <mergeCell ref="A80:A85"/>
    <mergeCell ref="A70:B70"/>
    <mergeCell ref="A77:B77"/>
    <mergeCell ref="A48:A52"/>
    <mergeCell ref="A53:B53"/>
    <mergeCell ref="A54:A55"/>
    <mergeCell ref="B54:B55"/>
    <mergeCell ref="A40:A44"/>
    <mergeCell ref="A46:A4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86"/>
  <sheetViews>
    <sheetView topLeftCell="A55" workbookViewId="0">
      <selection activeCell="B64" sqref="B64:H64"/>
    </sheetView>
  </sheetViews>
  <sheetFormatPr defaultRowHeight="15"/>
  <cols>
    <col min="1" max="1" width="9.85546875" customWidth="1"/>
    <col min="2" max="2" width="21.5703125" customWidth="1"/>
    <col min="3" max="3" width="9.7109375" customWidth="1"/>
    <col min="4" max="4" width="8.140625" customWidth="1"/>
    <col min="5" max="5" width="7.85546875" customWidth="1"/>
    <col min="6" max="6" width="9.28515625" customWidth="1"/>
    <col min="7" max="7" width="11.28515625" customWidth="1"/>
    <col min="8" max="8" width="9.7109375" customWidth="1"/>
  </cols>
  <sheetData>
    <row r="1" spans="1:15" ht="60.75" customHeight="1">
      <c r="C1" s="131" t="s">
        <v>87</v>
      </c>
      <c r="D1" s="132"/>
      <c r="E1" s="132"/>
      <c r="F1" s="132"/>
      <c r="G1" s="132"/>
      <c r="H1" s="132"/>
    </row>
    <row r="2" spans="1:15" ht="18.75">
      <c r="C2" s="38"/>
      <c r="D2" s="39"/>
      <c r="E2" s="39"/>
      <c r="F2" s="39"/>
      <c r="G2" s="39"/>
      <c r="H2" s="39"/>
    </row>
    <row r="3" spans="1:15" ht="53.25" customHeight="1">
      <c r="A3" s="130" t="s">
        <v>85</v>
      </c>
      <c r="B3" s="130"/>
      <c r="C3" s="130"/>
      <c r="D3" s="130"/>
      <c r="E3" s="130"/>
      <c r="F3" s="130"/>
      <c r="G3" s="130"/>
      <c r="H3" s="130"/>
    </row>
    <row r="4" spans="1:15" ht="23.25" customHeight="1">
      <c r="A4" s="133" t="s">
        <v>0</v>
      </c>
      <c r="B4" s="133" t="s">
        <v>1</v>
      </c>
      <c r="C4" s="133" t="s">
        <v>2</v>
      </c>
      <c r="D4" s="135" t="s">
        <v>3</v>
      </c>
      <c r="E4" s="136"/>
      <c r="F4" s="137"/>
      <c r="G4" s="133" t="s">
        <v>75</v>
      </c>
      <c r="H4" s="133" t="s">
        <v>77</v>
      </c>
    </row>
    <row r="5" spans="1:15" ht="25.5" customHeight="1">
      <c r="A5" s="134"/>
      <c r="B5" s="134"/>
      <c r="C5" s="134"/>
      <c r="D5" s="16" t="s">
        <v>4</v>
      </c>
      <c r="E5" s="16" t="s">
        <v>5</v>
      </c>
      <c r="F5" s="29" t="s">
        <v>76</v>
      </c>
      <c r="G5" s="134"/>
      <c r="H5" s="134"/>
    </row>
    <row r="6" spans="1:15">
      <c r="A6" s="120" t="s">
        <v>14</v>
      </c>
      <c r="B6" s="124"/>
      <c r="C6" s="124"/>
      <c r="D6" s="124"/>
      <c r="E6" s="124"/>
      <c r="F6" s="124"/>
      <c r="G6" s="124"/>
      <c r="H6" s="124"/>
    </row>
    <row r="7" spans="1:15" ht="15" customHeight="1">
      <c r="A7" s="121"/>
      <c r="B7" s="125"/>
      <c r="C7" s="125"/>
      <c r="D7" s="125"/>
      <c r="E7" s="125"/>
      <c r="F7" s="125"/>
      <c r="G7" s="125"/>
      <c r="H7" s="125"/>
    </row>
    <row r="8" spans="1:15" ht="32.25" customHeight="1">
      <c r="A8" s="129" t="s">
        <v>6</v>
      </c>
      <c r="B8" s="72" t="s">
        <v>45</v>
      </c>
      <c r="C8" s="73" t="s">
        <v>81</v>
      </c>
      <c r="D8" s="73">
        <v>7.7</v>
      </c>
      <c r="E8" s="73">
        <v>12.3</v>
      </c>
      <c r="F8" s="73">
        <v>42.4</v>
      </c>
      <c r="G8" s="73">
        <v>320</v>
      </c>
      <c r="H8" s="74" t="s">
        <v>12</v>
      </c>
    </row>
    <row r="9" spans="1:15" ht="15" customHeight="1">
      <c r="A9" s="119"/>
      <c r="B9" s="77" t="s">
        <v>11</v>
      </c>
      <c r="C9" s="75">
        <v>200</v>
      </c>
      <c r="D9" s="76">
        <v>4.9000000000000004</v>
      </c>
      <c r="E9" s="76">
        <v>5</v>
      </c>
      <c r="F9" s="76">
        <v>32.5</v>
      </c>
      <c r="G9" s="76">
        <v>190</v>
      </c>
      <c r="H9" s="74" t="s">
        <v>13</v>
      </c>
      <c r="J9" s="6"/>
      <c r="K9" s="8"/>
      <c r="L9" s="8"/>
      <c r="M9" s="8"/>
      <c r="N9" s="8"/>
      <c r="O9" s="6"/>
    </row>
    <row r="10" spans="1:15" ht="15.75">
      <c r="A10" s="119"/>
      <c r="B10" s="26" t="s">
        <v>9</v>
      </c>
      <c r="C10" s="2">
        <v>40</v>
      </c>
      <c r="D10" s="2">
        <v>3.2</v>
      </c>
      <c r="E10" s="2">
        <v>0.4</v>
      </c>
      <c r="F10" s="2">
        <v>19.2</v>
      </c>
      <c r="G10" s="2">
        <v>96</v>
      </c>
      <c r="H10" s="16"/>
      <c r="K10" s="6"/>
    </row>
    <row r="11" spans="1:15" ht="15.75">
      <c r="A11" s="119"/>
      <c r="B11" s="72" t="s">
        <v>72</v>
      </c>
      <c r="C11" s="73">
        <v>40</v>
      </c>
      <c r="D11" s="73">
        <v>10.1</v>
      </c>
      <c r="E11" s="73">
        <v>10.1</v>
      </c>
      <c r="F11" s="73">
        <v>12.9</v>
      </c>
      <c r="G11" s="73">
        <v>160</v>
      </c>
      <c r="H11" s="74" t="s">
        <v>73</v>
      </c>
      <c r="K11" s="6"/>
    </row>
    <row r="12" spans="1:15" ht="31.5" customHeight="1">
      <c r="A12" s="128"/>
      <c r="B12" s="12" t="s">
        <v>10</v>
      </c>
      <c r="C12" s="3">
        <v>50</v>
      </c>
      <c r="D12" s="3">
        <v>7.2</v>
      </c>
      <c r="E12" s="3">
        <v>10</v>
      </c>
      <c r="F12" s="3">
        <v>76</v>
      </c>
      <c r="G12" s="3">
        <v>412</v>
      </c>
      <c r="H12" s="4"/>
      <c r="K12" s="7"/>
    </row>
    <row r="13" spans="1:15" ht="18.75">
      <c r="A13" s="106" t="s">
        <v>7</v>
      </c>
      <c r="B13" s="108"/>
      <c r="C13" s="9"/>
      <c r="D13" s="9">
        <f>SUM(D8:D12)</f>
        <v>33.1</v>
      </c>
      <c r="E13" s="9">
        <f>SUM(E8:E12)</f>
        <v>37.799999999999997</v>
      </c>
      <c r="F13" s="9">
        <f>SUM(F8:F12)</f>
        <v>183</v>
      </c>
      <c r="G13" s="9">
        <f>SUM(G8:G12)</f>
        <v>1178</v>
      </c>
      <c r="H13" s="30"/>
      <c r="K13" s="7"/>
    </row>
    <row r="14" spans="1:15" ht="18.75">
      <c r="A14" s="120" t="s">
        <v>15</v>
      </c>
      <c r="B14" s="122"/>
      <c r="C14" s="124"/>
      <c r="D14" s="124"/>
      <c r="E14" s="124"/>
      <c r="F14" s="124"/>
      <c r="G14" s="124"/>
      <c r="H14" s="126"/>
      <c r="K14" s="7"/>
    </row>
    <row r="15" spans="1:15" ht="13.5" customHeight="1">
      <c r="A15" s="121"/>
      <c r="B15" s="123"/>
      <c r="C15" s="125"/>
      <c r="D15" s="125"/>
      <c r="E15" s="125"/>
      <c r="F15" s="125"/>
      <c r="G15" s="125"/>
      <c r="H15" s="127"/>
      <c r="K15" s="7"/>
      <c r="L15" s="6"/>
    </row>
    <row r="16" spans="1:15" ht="18.75">
      <c r="A16" s="129" t="s">
        <v>6</v>
      </c>
      <c r="B16" s="89" t="s">
        <v>18</v>
      </c>
      <c r="C16" s="74" t="s">
        <v>19</v>
      </c>
      <c r="D16" s="74">
        <v>13.9</v>
      </c>
      <c r="E16" s="74">
        <v>6.5</v>
      </c>
      <c r="F16" s="74">
        <v>4</v>
      </c>
      <c r="G16" s="74">
        <v>132</v>
      </c>
      <c r="H16" s="75" t="s">
        <v>17</v>
      </c>
      <c r="K16" s="7"/>
      <c r="L16" s="6"/>
    </row>
    <row r="17" spans="1:12" ht="18" customHeight="1">
      <c r="A17" s="119"/>
      <c r="B17" s="72" t="s">
        <v>21</v>
      </c>
      <c r="C17" s="76">
        <v>150</v>
      </c>
      <c r="D17" s="76">
        <v>3.2</v>
      </c>
      <c r="E17" s="76">
        <v>6.8</v>
      </c>
      <c r="F17" s="76">
        <v>21.9</v>
      </c>
      <c r="G17" s="76">
        <v>164</v>
      </c>
      <c r="H17" s="76" t="s">
        <v>20</v>
      </c>
      <c r="K17" s="7"/>
      <c r="L17" s="6"/>
    </row>
    <row r="18" spans="1:12" ht="32.25" customHeight="1">
      <c r="A18" s="119"/>
      <c r="B18" s="26" t="s">
        <v>26</v>
      </c>
      <c r="C18" s="2">
        <v>200</v>
      </c>
      <c r="D18" s="2">
        <v>0.4</v>
      </c>
      <c r="E18" s="2">
        <v>0</v>
      </c>
      <c r="F18" s="2">
        <v>29.6</v>
      </c>
      <c r="G18" s="2">
        <v>116</v>
      </c>
      <c r="H18" s="1" t="s">
        <v>25</v>
      </c>
      <c r="K18" s="7"/>
      <c r="L18" s="6"/>
    </row>
    <row r="19" spans="1:12" ht="18.75">
      <c r="A19" s="119"/>
      <c r="B19" s="10" t="s">
        <v>56</v>
      </c>
      <c r="C19" s="1">
        <v>40</v>
      </c>
      <c r="D19" s="1">
        <v>2</v>
      </c>
      <c r="E19" s="1">
        <v>0.4</v>
      </c>
      <c r="F19" s="1">
        <v>17</v>
      </c>
      <c r="G19" s="1">
        <v>82</v>
      </c>
      <c r="H19" s="16"/>
      <c r="K19" s="7"/>
      <c r="L19" s="6"/>
    </row>
    <row r="20" spans="1:12" ht="15.75">
      <c r="A20" s="128"/>
      <c r="B20" s="28" t="s">
        <v>27</v>
      </c>
      <c r="C20" s="3">
        <v>200</v>
      </c>
      <c r="D20" s="3">
        <v>1</v>
      </c>
      <c r="E20" s="3"/>
      <c r="F20" s="3">
        <v>26.3</v>
      </c>
      <c r="G20" s="3">
        <v>71</v>
      </c>
      <c r="H20" s="16"/>
      <c r="K20" s="6"/>
      <c r="L20" s="6"/>
    </row>
    <row r="21" spans="1:12" ht="15.75">
      <c r="A21" s="106" t="s">
        <v>7</v>
      </c>
      <c r="B21" s="108"/>
      <c r="C21" s="11"/>
      <c r="D21" s="35">
        <f>SUM(D16:D20)</f>
        <v>20.5</v>
      </c>
      <c r="E21" s="35">
        <f>SUM(E16:E20)</f>
        <v>13.700000000000001</v>
      </c>
      <c r="F21" s="35">
        <f>SUM(F16:F20)</f>
        <v>98.8</v>
      </c>
      <c r="G21" s="35">
        <f>SUM(G16:G20)</f>
        <v>565</v>
      </c>
      <c r="H21" s="31"/>
      <c r="K21" s="6"/>
      <c r="L21" s="6"/>
    </row>
    <row r="22" spans="1:12">
      <c r="A22" s="120" t="s">
        <v>28</v>
      </c>
      <c r="B22" s="122"/>
      <c r="C22" s="124"/>
      <c r="D22" s="124"/>
      <c r="E22" s="124"/>
      <c r="F22" s="124"/>
      <c r="G22" s="124"/>
      <c r="H22" s="126"/>
    </row>
    <row r="23" spans="1:12">
      <c r="A23" s="121"/>
      <c r="B23" s="123"/>
      <c r="C23" s="125"/>
      <c r="D23" s="125"/>
      <c r="E23" s="125"/>
      <c r="F23" s="125"/>
      <c r="G23" s="125"/>
      <c r="H23" s="127"/>
    </row>
    <row r="24" spans="1:12" ht="49.5" customHeight="1">
      <c r="A24" s="118" t="s">
        <v>6</v>
      </c>
      <c r="B24" s="72" t="s">
        <v>30</v>
      </c>
      <c r="C24" s="76" t="s">
        <v>31</v>
      </c>
      <c r="D24" s="76">
        <v>22.5</v>
      </c>
      <c r="E24" s="76">
        <v>20</v>
      </c>
      <c r="F24" s="76">
        <v>20.6</v>
      </c>
      <c r="G24" s="76">
        <v>359</v>
      </c>
      <c r="H24" s="76" t="s">
        <v>29</v>
      </c>
    </row>
    <row r="25" spans="1:12" ht="15.75">
      <c r="A25" s="119"/>
      <c r="B25" s="100" t="s">
        <v>33</v>
      </c>
      <c r="C25" s="101" t="s">
        <v>110</v>
      </c>
      <c r="D25" s="76">
        <v>1.1000000000000001</v>
      </c>
      <c r="E25" s="76"/>
      <c r="F25" s="76">
        <v>18.2</v>
      </c>
      <c r="G25" s="76">
        <v>76</v>
      </c>
      <c r="H25" s="76" t="s">
        <v>32</v>
      </c>
    </row>
    <row r="26" spans="1:12" ht="14.25" customHeight="1">
      <c r="A26" s="119"/>
      <c r="B26" s="14" t="s">
        <v>34</v>
      </c>
      <c r="C26" s="1" t="s">
        <v>35</v>
      </c>
      <c r="D26" s="1">
        <v>5</v>
      </c>
      <c r="E26" s="1">
        <v>3.2</v>
      </c>
      <c r="F26" s="1">
        <v>8.5</v>
      </c>
      <c r="G26" s="1">
        <v>85</v>
      </c>
      <c r="H26" s="16"/>
    </row>
    <row r="27" spans="1:12" ht="15.75">
      <c r="A27" s="128"/>
      <c r="B27" s="14" t="s">
        <v>9</v>
      </c>
      <c r="C27" s="1">
        <v>40</v>
      </c>
      <c r="D27" s="1">
        <v>3.2</v>
      </c>
      <c r="E27" s="1">
        <v>0.4</v>
      </c>
      <c r="F27" s="1">
        <v>19.2</v>
      </c>
      <c r="G27" s="1">
        <v>96</v>
      </c>
      <c r="H27" s="16"/>
    </row>
    <row r="28" spans="1:12" ht="15.75">
      <c r="A28" s="106" t="s">
        <v>7</v>
      </c>
      <c r="B28" s="108"/>
      <c r="C28" s="4"/>
      <c r="D28" s="9">
        <f>SUM(D24:D27)</f>
        <v>31.8</v>
      </c>
      <c r="E28" s="9">
        <f>SUM(E24:E27)</f>
        <v>23.599999999999998</v>
      </c>
      <c r="F28" s="9">
        <f>SUM(F24:F27)</f>
        <v>66.5</v>
      </c>
      <c r="G28" s="9">
        <f>SUM(G24:G27)</f>
        <v>616</v>
      </c>
      <c r="H28" s="16"/>
    </row>
    <row r="29" spans="1:12">
      <c r="A29" s="120" t="s">
        <v>36</v>
      </c>
      <c r="B29" s="122"/>
      <c r="C29" s="124"/>
      <c r="D29" s="124"/>
      <c r="E29" s="124"/>
      <c r="F29" s="124"/>
      <c r="G29" s="124"/>
      <c r="H29" s="126"/>
    </row>
    <row r="30" spans="1:12">
      <c r="A30" s="121"/>
      <c r="B30" s="123"/>
      <c r="C30" s="125"/>
      <c r="D30" s="125"/>
      <c r="E30" s="125"/>
      <c r="F30" s="125"/>
      <c r="G30" s="125"/>
      <c r="H30" s="127"/>
    </row>
    <row r="31" spans="1:12" ht="32.25" customHeight="1">
      <c r="A31" s="118" t="s">
        <v>6</v>
      </c>
      <c r="B31" s="93" t="s">
        <v>79</v>
      </c>
      <c r="C31" s="76" t="s">
        <v>109</v>
      </c>
      <c r="D31" s="76">
        <v>8.3000000000000007</v>
      </c>
      <c r="E31" s="76">
        <v>17.899999999999999</v>
      </c>
      <c r="F31" s="76">
        <v>1.2</v>
      </c>
      <c r="G31" s="76">
        <v>200</v>
      </c>
      <c r="H31" s="75" t="s">
        <v>78</v>
      </c>
    </row>
    <row r="32" spans="1:12" ht="15.75" customHeight="1">
      <c r="A32" s="119"/>
      <c r="B32" s="72" t="s">
        <v>40</v>
      </c>
      <c r="C32" s="76">
        <v>150</v>
      </c>
      <c r="D32" s="76">
        <v>5.3</v>
      </c>
      <c r="E32" s="76">
        <v>6.1</v>
      </c>
      <c r="F32" s="76">
        <v>35.299999999999997</v>
      </c>
      <c r="G32" s="76">
        <v>221</v>
      </c>
      <c r="H32" s="82" t="s">
        <v>39</v>
      </c>
    </row>
    <row r="33" spans="1:8" ht="15.75">
      <c r="A33" s="119"/>
      <c r="B33" s="14" t="s">
        <v>41</v>
      </c>
      <c r="C33" s="2">
        <v>200</v>
      </c>
      <c r="D33" s="2">
        <v>1</v>
      </c>
      <c r="E33" s="2"/>
      <c r="F33" s="2">
        <v>18.2</v>
      </c>
      <c r="G33" s="2">
        <v>76</v>
      </c>
      <c r="H33" s="16"/>
    </row>
    <row r="34" spans="1:8" ht="31.5" customHeight="1">
      <c r="A34" s="119"/>
      <c r="B34" s="12" t="s">
        <v>10</v>
      </c>
      <c r="C34" s="3">
        <v>100</v>
      </c>
      <c r="D34" s="3">
        <v>14.4</v>
      </c>
      <c r="E34" s="3">
        <v>20</v>
      </c>
      <c r="F34" s="3">
        <v>152</v>
      </c>
      <c r="G34" s="3">
        <v>824</v>
      </c>
      <c r="H34" s="16"/>
    </row>
    <row r="35" spans="1:8" ht="15.75">
      <c r="A35" s="115"/>
      <c r="B35" s="10" t="s">
        <v>56</v>
      </c>
      <c r="C35" s="1">
        <v>40</v>
      </c>
      <c r="D35" s="1">
        <v>2</v>
      </c>
      <c r="E35" s="1">
        <v>0.4</v>
      </c>
      <c r="F35" s="1">
        <v>17</v>
      </c>
      <c r="G35" s="1">
        <v>82</v>
      </c>
      <c r="H35" s="16"/>
    </row>
    <row r="36" spans="1:8" ht="15.75">
      <c r="A36" s="106" t="s">
        <v>7</v>
      </c>
      <c r="B36" s="108"/>
      <c r="C36" s="17"/>
      <c r="D36" s="9">
        <f>SUM(D31:D35)</f>
        <v>31</v>
      </c>
      <c r="E36" s="9">
        <f>SUM(E31:E35)</f>
        <v>44.4</v>
      </c>
      <c r="F36" s="60">
        <f>SUM(F31:F35)</f>
        <v>223.7</v>
      </c>
      <c r="G36" s="9">
        <f>SUM(G31:G35)</f>
        <v>1403</v>
      </c>
      <c r="H36" s="16"/>
    </row>
    <row r="37" spans="1:8">
      <c r="A37" s="120" t="s">
        <v>42</v>
      </c>
      <c r="B37" s="122"/>
      <c r="C37" s="124"/>
      <c r="D37" s="124"/>
      <c r="E37" s="124"/>
      <c r="F37" s="124"/>
      <c r="G37" s="124"/>
      <c r="H37" s="126"/>
    </row>
    <row r="38" spans="1:8">
      <c r="A38" s="121"/>
      <c r="B38" s="123"/>
      <c r="C38" s="125"/>
      <c r="D38" s="125"/>
      <c r="E38" s="125"/>
      <c r="F38" s="125"/>
      <c r="G38" s="125"/>
      <c r="H38" s="127"/>
    </row>
    <row r="39" spans="1:8" ht="33" customHeight="1">
      <c r="A39" s="118" t="s">
        <v>6</v>
      </c>
      <c r="B39" s="100" t="s">
        <v>44</v>
      </c>
      <c r="C39" s="73" t="s">
        <v>31</v>
      </c>
      <c r="D39" s="73">
        <v>10.6</v>
      </c>
      <c r="E39" s="73">
        <v>14.5</v>
      </c>
      <c r="F39" s="73">
        <v>74.8</v>
      </c>
      <c r="G39" s="73">
        <v>465</v>
      </c>
      <c r="H39" s="76" t="s">
        <v>43</v>
      </c>
    </row>
    <row r="40" spans="1:8" ht="15.75">
      <c r="A40" s="119"/>
      <c r="B40" s="100" t="s">
        <v>33</v>
      </c>
      <c r="C40" s="101" t="s">
        <v>110</v>
      </c>
      <c r="D40" s="76">
        <v>1.1000000000000001</v>
      </c>
      <c r="E40" s="76"/>
      <c r="F40" s="76">
        <v>18.2</v>
      </c>
      <c r="G40" s="76">
        <v>76</v>
      </c>
      <c r="H40" s="76" t="s">
        <v>32</v>
      </c>
    </row>
    <row r="41" spans="1:8" ht="19.5" customHeight="1">
      <c r="A41" s="119"/>
      <c r="B41" s="14" t="s">
        <v>34</v>
      </c>
      <c r="C41" s="1" t="s">
        <v>35</v>
      </c>
      <c r="D41" s="1">
        <v>5</v>
      </c>
      <c r="E41" s="1">
        <v>3.2</v>
      </c>
      <c r="F41" s="1">
        <v>8.5</v>
      </c>
      <c r="G41" s="1">
        <v>85</v>
      </c>
      <c r="H41" s="16"/>
    </row>
    <row r="42" spans="1:8" ht="15.75">
      <c r="A42" s="119"/>
      <c r="B42" s="14" t="s">
        <v>9</v>
      </c>
      <c r="C42" s="1">
        <v>40</v>
      </c>
      <c r="D42" s="1">
        <v>3.2</v>
      </c>
      <c r="E42" s="1">
        <v>0.4</v>
      </c>
      <c r="F42" s="1">
        <v>19.2</v>
      </c>
      <c r="G42" s="1">
        <v>96</v>
      </c>
      <c r="H42" s="16"/>
    </row>
    <row r="43" spans="1:8" ht="15.75">
      <c r="A43" s="115"/>
      <c r="B43" s="28" t="s">
        <v>27</v>
      </c>
      <c r="C43" s="3">
        <v>200</v>
      </c>
      <c r="D43" s="3">
        <v>1</v>
      </c>
      <c r="E43" s="3"/>
      <c r="F43" s="3">
        <v>26.3</v>
      </c>
      <c r="G43" s="3">
        <v>71</v>
      </c>
      <c r="H43" s="16"/>
    </row>
    <row r="44" spans="1:8" ht="15.75">
      <c r="A44" s="106" t="s">
        <v>7</v>
      </c>
      <c r="B44" s="108"/>
      <c r="C44" s="17"/>
      <c r="D44" s="18">
        <f>SUM(D39:D43)</f>
        <v>20.9</v>
      </c>
      <c r="E44" s="18">
        <f>SUM(E39:E43)</f>
        <v>18.099999999999998</v>
      </c>
      <c r="F44" s="18">
        <f>SUM(F39:F43)</f>
        <v>147</v>
      </c>
      <c r="G44" s="18">
        <f>SUM(G39:G43)</f>
        <v>793</v>
      </c>
      <c r="H44" s="16"/>
    </row>
    <row r="45" spans="1:8">
      <c r="A45" s="120" t="s">
        <v>47</v>
      </c>
      <c r="B45" s="122"/>
      <c r="C45" s="124"/>
      <c r="D45" s="124"/>
      <c r="E45" s="124"/>
      <c r="F45" s="124"/>
      <c r="G45" s="124"/>
      <c r="H45" s="126"/>
    </row>
    <row r="46" spans="1:8">
      <c r="A46" s="121"/>
      <c r="B46" s="123"/>
      <c r="C46" s="125"/>
      <c r="D46" s="125"/>
      <c r="E46" s="125"/>
      <c r="F46" s="125"/>
      <c r="G46" s="125"/>
      <c r="H46" s="127"/>
    </row>
    <row r="47" spans="1:8" ht="32.25" customHeight="1">
      <c r="A47" s="118" t="s">
        <v>6</v>
      </c>
      <c r="B47" s="72" t="s">
        <v>84</v>
      </c>
      <c r="C47" s="76" t="s">
        <v>46</v>
      </c>
      <c r="D47" s="76">
        <v>3</v>
      </c>
      <c r="E47" s="76">
        <v>8</v>
      </c>
      <c r="F47" s="76">
        <v>31.6</v>
      </c>
      <c r="G47" s="76">
        <v>218</v>
      </c>
      <c r="H47" s="75" t="s">
        <v>12</v>
      </c>
    </row>
    <row r="48" spans="1:8" ht="18" customHeight="1">
      <c r="A48" s="119"/>
      <c r="B48" s="72" t="s">
        <v>49</v>
      </c>
      <c r="C48" s="76">
        <v>200</v>
      </c>
      <c r="D48" s="76">
        <v>3.1</v>
      </c>
      <c r="E48" s="76">
        <v>2.7</v>
      </c>
      <c r="F48" s="76">
        <v>14.2</v>
      </c>
      <c r="G48" s="76">
        <v>93</v>
      </c>
      <c r="H48" s="76" t="s">
        <v>48</v>
      </c>
    </row>
    <row r="49" spans="1:11" ht="15.75">
      <c r="A49" s="119"/>
      <c r="B49" s="14" t="s">
        <v>9</v>
      </c>
      <c r="C49" s="1">
        <v>40</v>
      </c>
      <c r="D49" s="1">
        <v>3.2</v>
      </c>
      <c r="E49" s="1">
        <v>0.4</v>
      </c>
      <c r="F49" s="1">
        <v>19.2</v>
      </c>
      <c r="G49" s="1">
        <v>96</v>
      </c>
      <c r="H49" s="16"/>
    </row>
    <row r="50" spans="1:11" ht="15.75">
      <c r="A50" s="119"/>
      <c r="B50" s="14" t="s">
        <v>72</v>
      </c>
      <c r="C50" s="71">
        <v>40</v>
      </c>
      <c r="D50" s="71">
        <v>10.1</v>
      </c>
      <c r="E50" s="71">
        <v>10.1</v>
      </c>
      <c r="F50" s="71">
        <v>12.9</v>
      </c>
      <c r="G50" s="71">
        <v>160</v>
      </c>
      <c r="H50" s="4" t="s">
        <v>73</v>
      </c>
    </row>
    <row r="51" spans="1:11" ht="15.75">
      <c r="A51" s="115"/>
      <c r="B51" s="28" t="s">
        <v>27</v>
      </c>
      <c r="C51" s="3">
        <v>200</v>
      </c>
      <c r="D51" s="3">
        <v>1</v>
      </c>
      <c r="E51" s="3"/>
      <c r="F51" s="3">
        <v>26.3</v>
      </c>
      <c r="G51" s="3">
        <v>71</v>
      </c>
      <c r="H51" s="16"/>
    </row>
    <row r="52" spans="1:11" ht="15.75">
      <c r="A52" s="106" t="s">
        <v>7</v>
      </c>
      <c r="B52" s="108"/>
      <c r="C52" s="17"/>
      <c r="D52" s="19">
        <f>SUM(D47:D51)</f>
        <v>20.399999999999999</v>
      </c>
      <c r="E52" s="19">
        <f>SUM(E47:E51)</f>
        <v>21.2</v>
      </c>
      <c r="F52" s="19">
        <f>SUM(F47:F51)</f>
        <v>104.2</v>
      </c>
      <c r="G52" s="19">
        <f>SUM(G47:G51)</f>
        <v>638</v>
      </c>
      <c r="H52" s="16"/>
    </row>
    <row r="53" spans="1:11">
      <c r="A53" s="120" t="s">
        <v>50</v>
      </c>
      <c r="B53" s="122"/>
      <c r="C53" s="124"/>
      <c r="D53" s="124"/>
      <c r="E53" s="124"/>
      <c r="F53" s="124"/>
      <c r="G53" s="124"/>
      <c r="H53" s="126"/>
    </row>
    <row r="54" spans="1:11">
      <c r="A54" s="121"/>
      <c r="B54" s="123"/>
      <c r="C54" s="125"/>
      <c r="D54" s="125"/>
      <c r="E54" s="125"/>
      <c r="F54" s="125"/>
      <c r="G54" s="125"/>
      <c r="H54" s="127"/>
    </row>
    <row r="55" spans="1:11" ht="15.75">
      <c r="A55" s="118" t="s">
        <v>6</v>
      </c>
      <c r="B55" s="72" t="s">
        <v>52</v>
      </c>
      <c r="C55" s="76" t="s">
        <v>53</v>
      </c>
      <c r="D55" s="73">
        <v>11.9</v>
      </c>
      <c r="E55" s="73">
        <v>10.8</v>
      </c>
      <c r="F55" s="73">
        <v>12</v>
      </c>
      <c r="G55" s="73">
        <v>196</v>
      </c>
      <c r="H55" s="76" t="s">
        <v>51</v>
      </c>
    </row>
    <row r="56" spans="1:11" ht="32.25" customHeight="1">
      <c r="A56" s="119"/>
      <c r="B56" s="72" t="s">
        <v>55</v>
      </c>
      <c r="C56" s="76">
        <v>150</v>
      </c>
      <c r="D56" s="76">
        <v>8.6999999999999993</v>
      </c>
      <c r="E56" s="76">
        <v>7.8</v>
      </c>
      <c r="F56" s="76">
        <v>42.6</v>
      </c>
      <c r="G56" s="76">
        <v>279</v>
      </c>
      <c r="H56" s="76" t="s">
        <v>54</v>
      </c>
    </row>
    <row r="57" spans="1:11" ht="30" customHeight="1">
      <c r="A57" s="119"/>
      <c r="B57" s="72" t="s">
        <v>23</v>
      </c>
      <c r="C57" s="76">
        <v>200</v>
      </c>
      <c r="D57" s="76" t="s">
        <v>24</v>
      </c>
      <c r="E57" s="76" t="s">
        <v>24</v>
      </c>
      <c r="F57" s="76">
        <v>40.200000000000003</v>
      </c>
      <c r="G57" s="76">
        <v>156</v>
      </c>
      <c r="H57" s="76" t="s">
        <v>22</v>
      </c>
    </row>
    <row r="58" spans="1:11" ht="15.75">
      <c r="A58" s="119"/>
      <c r="B58" s="10" t="s">
        <v>56</v>
      </c>
      <c r="C58" s="1">
        <v>40</v>
      </c>
      <c r="D58" s="1">
        <v>2</v>
      </c>
      <c r="E58" s="1">
        <v>0.4</v>
      </c>
      <c r="F58" s="1">
        <v>17</v>
      </c>
      <c r="G58" s="1">
        <v>82</v>
      </c>
      <c r="H58" s="1"/>
    </row>
    <row r="59" spans="1:11" ht="31.5" customHeight="1">
      <c r="A59" s="115"/>
      <c r="B59" s="12" t="s">
        <v>10</v>
      </c>
      <c r="C59" s="3">
        <v>100</v>
      </c>
      <c r="D59" s="3">
        <v>14.4</v>
      </c>
      <c r="E59" s="3">
        <v>20</v>
      </c>
      <c r="F59" s="3">
        <v>152</v>
      </c>
      <c r="G59" s="3">
        <v>824</v>
      </c>
      <c r="H59" s="16"/>
    </row>
    <row r="60" spans="1:11" ht="15.75">
      <c r="A60" s="106" t="s">
        <v>7</v>
      </c>
      <c r="B60" s="108"/>
      <c r="C60" s="17"/>
      <c r="D60" s="19">
        <f>SUM(D55:D59)</f>
        <v>37</v>
      </c>
      <c r="E60" s="19">
        <f>SUM(E55:E59)</f>
        <v>39</v>
      </c>
      <c r="F60" s="19">
        <f>SUM(F55:F59)</f>
        <v>263.8</v>
      </c>
      <c r="G60" s="19">
        <f>SUM(G55:G59)</f>
        <v>1537</v>
      </c>
      <c r="H60" s="16"/>
      <c r="K60" s="6"/>
    </row>
    <row r="61" spans="1:11">
      <c r="A61" s="120" t="s">
        <v>57</v>
      </c>
      <c r="B61" s="122"/>
      <c r="C61" s="124"/>
      <c r="D61" s="124"/>
      <c r="E61" s="124"/>
      <c r="F61" s="124"/>
      <c r="G61" s="124"/>
      <c r="H61" s="126"/>
      <c r="K61" s="6"/>
    </row>
    <row r="62" spans="1:11" ht="18.75">
      <c r="A62" s="121"/>
      <c r="B62" s="123"/>
      <c r="C62" s="125"/>
      <c r="D62" s="125"/>
      <c r="E62" s="125"/>
      <c r="F62" s="125"/>
      <c r="G62" s="125"/>
      <c r="H62" s="127"/>
      <c r="K62" s="7"/>
    </row>
    <row r="63" spans="1:11" ht="51" customHeight="1">
      <c r="A63" s="118" t="s">
        <v>6</v>
      </c>
      <c r="B63" s="25" t="s">
        <v>61</v>
      </c>
      <c r="C63" s="20">
        <v>60</v>
      </c>
      <c r="D63" s="21">
        <v>1.4</v>
      </c>
      <c r="E63" s="21">
        <v>5.0999999999999996</v>
      </c>
      <c r="F63" s="22">
        <v>8.9</v>
      </c>
      <c r="G63" s="22">
        <v>88</v>
      </c>
      <c r="H63" s="1" t="s">
        <v>60</v>
      </c>
      <c r="K63" s="7"/>
    </row>
    <row r="64" spans="1:11" ht="18.75">
      <c r="A64" s="119"/>
      <c r="B64" s="89" t="s">
        <v>59</v>
      </c>
      <c r="C64" s="75" t="s">
        <v>53</v>
      </c>
      <c r="D64" s="74">
        <v>15.9</v>
      </c>
      <c r="E64" s="74">
        <v>4.7</v>
      </c>
      <c r="F64" s="74">
        <v>0</v>
      </c>
      <c r="G64" s="74">
        <v>107</v>
      </c>
      <c r="H64" s="74" t="s">
        <v>58</v>
      </c>
      <c r="K64" s="7"/>
    </row>
    <row r="65" spans="1:11" ht="19.5" customHeight="1">
      <c r="A65" s="119"/>
      <c r="B65" s="72" t="s">
        <v>21</v>
      </c>
      <c r="C65" s="76">
        <v>150</v>
      </c>
      <c r="D65" s="76">
        <v>3.2</v>
      </c>
      <c r="E65" s="76">
        <v>6.8</v>
      </c>
      <c r="F65" s="76">
        <v>21.9</v>
      </c>
      <c r="G65" s="76">
        <v>164</v>
      </c>
      <c r="H65" s="76" t="s">
        <v>20</v>
      </c>
      <c r="K65" s="7"/>
    </row>
    <row r="66" spans="1:11" ht="18.75">
      <c r="A66" s="119"/>
      <c r="B66" s="26" t="s">
        <v>41</v>
      </c>
      <c r="C66" s="2">
        <v>200</v>
      </c>
      <c r="D66" s="2">
        <v>1</v>
      </c>
      <c r="E66" s="2"/>
      <c r="F66" s="2">
        <v>18.2</v>
      </c>
      <c r="G66" s="2">
        <v>76</v>
      </c>
      <c r="H66" s="16"/>
      <c r="K66" s="7"/>
    </row>
    <row r="67" spans="1:11" ht="18" customHeight="1">
      <c r="A67" s="114"/>
      <c r="B67" s="14" t="s">
        <v>34</v>
      </c>
      <c r="C67" s="1" t="s">
        <v>35</v>
      </c>
      <c r="D67" s="1">
        <v>5</v>
      </c>
      <c r="E67" s="1">
        <v>3.2</v>
      </c>
      <c r="F67" s="1">
        <v>8.5</v>
      </c>
      <c r="G67" s="1">
        <v>85</v>
      </c>
      <c r="H67" s="16"/>
      <c r="K67" s="6"/>
    </row>
    <row r="68" spans="1:11" ht="15.75">
      <c r="A68" s="117"/>
      <c r="B68" s="10" t="s">
        <v>56</v>
      </c>
      <c r="C68" s="1">
        <v>40</v>
      </c>
      <c r="D68" s="1">
        <v>2</v>
      </c>
      <c r="E68" s="1">
        <v>0.4</v>
      </c>
      <c r="F68" s="1">
        <v>17</v>
      </c>
      <c r="G68" s="1">
        <v>82</v>
      </c>
      <c r="H68" s="16"/>
      <c r="K68" s="6"/>
    </row>
    <row r="69" spans="1:11" ht="15.75">
      <c r="A69" s="106" t="s">
        <v>7</v>
      </c>
      <c r="B69" s="108"/>
      <c r="C69" s="17"/>
      <c r="D69" s="19">
        <f>SUM(D63:D68)</f>
        <v>28.5</v>
      </c>
      <c r="E69" s="19">
        <f>SUM(E63:E68)</f>
        <v>20.2</v>
      </c>
      <c r="F69" s="19">
        <f>SUM(F63:F68)</f>
        <v>74.5</v>
      </c>
      <c r="G69" s="19">
        <f>SUM(G63:G68)</f>
        <v>602</v>
      </c>
      <c r="H69" s="16"/>
      <c r="K69" s="6"/>
    </row>
    <row r="70" spans="1:11">
      <c r="A70" s="120" t="s">
        <v>62</v>
      </c>
      <c r="B70" s="122"/>
      <c r="C70" s="124"/>
      <c r="D70" s="124"/>
      <c r="E70" s="124"/>
      <c r="F70" s="124"/>
      <c r="G70" s="124"/>
      <c r="H70" s="126"/>
    </row>
    <row r="71" spans="1:11">
      <c r="A71" s="121"/>
      <c r="B71" s="123"/>
      <c r="C71" s="125"/>
      <c r="D71" s="125"/>
      <c r="E71" s="125"/>
      <c r="F71" s="125"/>
      <c r="G71" s="125"/>
      <c r="H71" s="127"/>
    </row>
    <row r="72" spans="1:11" ht="35.25" customHeight="1">
      <c r="A72" s="113" t="s">
        <v>6</v>
      </c>
      <c r="B72" s="25" t="s">
        <v>63</v>
      </c>
      <c r="C72" s="17" t="s">
        <v>16</v>
      </c>
      <c r="D72" s="17">
        <v>8.6999999999999993</v>
      </c>
      <c r="E72" s="17">
        <v>12.9</v>
      </c>
      <c r="F72" s="17">
        <v>34.9</v>
      </c>
      <c r="G72" s="17">
        <v>297</v>
      </c>
      <c r="H72" s="16" t="s">
        <v>64</v>
      </c>
    </row>
    <row r="73" spans="1:11" ht="15.75">
      <c r="A73" s="114"/>
      <c r="B73" s="100" t="s">
        <v>33</v>
      </c>
      <c r="C73" s="101" t="s">
        <v>110</v>
      </c>
      <c r="D73" s="76">
        <v>1.1000000000000001</v>
      </c>
      <c r="E73" s="76"/>
      <c r="F73" s="76">
        <v>18.2</v>
      </c>
      <c r="G73" s="76">
        <v>76</v>
      </c>
      <c r="H73" s="76" t="s">
        <v>32</v>
      </c>
    </row>
    <row r="74" spans="1:11" ht="15.75">
      <c r="A74" s="114"/>
      <c r="B74" s="14" t="s">
        <v>9</v>
      </c>
      <c r="C74" s="1">
        <v>40</v>
      </c>
      <c r="D74" s="1">
        <v>3.2</v>
      </c>
      <c r="E74" s="1">
        <v>0.4</v>
      </c>
      <c r="F74" s="1">
        <v>19.2</v>
      </c>
      <c r="G74" s="1">
        <v>96</v>
      </c>
      <c r="H74" s="16"/>
    </row>
    <row r="75" spans="1:11" ht="15.75">
      <c r="A75" s="115"/>
      <c r="B75" s="28" t="s">
        <v>27</v>
      </c>
      <c r="C75" s="3">
        <v>200</v>
      </c>
      <c r="D75" s="3">
        <v>1</v>
      </c>
      <c r="E75" s="3"/>
      <c r="F75" s="3">
        <v>26.3</v>
      </c>
      <c r="G75" s="3">
        <v>71</v>
      </c>
      <c r="H75" s="16"/>
    </row>
    <row r="76" spans="1:11" ht="15.75">
      <c r="A76" s="106" t="s">
        <v>7</v>
      </c>
      <c r="B76" s="108"/>
      <c r="C76" s="17"/>
      <c r="D76" s="19">
        <f>SUM(D72:D75)</f>
        <v>14</v>
      </c>
      <c r="E76" s="19">
        <f>SUM(E72:E75)</f>
        <v>13.3</v>
      </c>
      <c r="F76" s="19">
        <f>SUM(F72:F75)</f>
        <v>98.6</v>
      </c>
      <c r="G76" s="19">
        <f>SUM(G72:G75)</f>
        <v>540</v>
      </c>
      <c r="H76" s="16"/>
    </row>
    <row r="77" spans="1:11">
      <c r="A77" s="120" t="s">
        <v>65</v>
      </c>
      <c r="B77" s="122"/>
      <c r="C77" s="124"/>
      <c r="D77" s="124"/>
      <c r="E77" s="124"/>
      <c r="F77" s="124"/>
      <c r="G77" s="124"/>
      <c r="H77" s="126"/>
    </row>
    <row r="78" spans="1:11">
      <c r="A78" s="121"/>
      <c r="B78" s="123"/>
      <c r="C78" s="125"/>
      <c r="D78" s="125"/>
      <c r="E78" s="125"/>
      <c r="F78" s="125"/>
      <c r="G78" s="125"/>
      <c r="H78" s="127"/>
    </row>
    <row r="79" spans="1:11" ht="46.5" customHeight="1">
      <c r="A79" s="113" t="s">
        <v>6</v>
      </c>
      <c r="B79" s="81" t="s">
        <v>80</v>
      </c>
      <c r="C79" s="80">
        <v>60</v>
      </c>
      <c r="D79" s="79">
        <v>1.4</v>
      </c>
      <c r="E79" s="79">
        <v>5.0999999999999996</v>
      </c>
      <c r="F79" s="80">
        <v>8.9</v>
      </c>
      <c r="G79" s="80">
        <v>88</v>
      </c>
      <c r="H79" s="76" t="s">
        <v>68</v>
      </c>
    </row>
    <row r="80" spans="1:11" ht="31.5">
      <c r="A80" s="114"/>
      <c r="B80" s="87" t="s">
        <v>74</v>
      </c>
      <c r="C80" s="88" t="s">
        <v>67</v>
      </c>
      <c r="D80" s="88">
        <v>11.1</v>
      </c>
      <c r="E80" s="88">
        <v>13.1</v>
      </c>
      <c r="F80" s="88">
        <v>11.2</v>
      </c>
      <c r="G80" s="88">
        <v>209</v>
      </c>
      <c r="H80" s="76" t="s">
        <v>66</v>
      </c>
    </row>
    <row r="81" spans="1:8" ht="15.75">
      <c r="A81" s="114"/>
      <c r="B81" s="94" t="s">
        <v>70</v>
      </c>
      <c r="C81" s="95">
        <v>150</v>
      </c>
      <c r="D81" s="95">
        <v>3.8</v>
      </c>
      <c r="E81" s="95">
        <v>6.2</v>
      </c>
      <c r="F81" s="95">
        <v>38.6</v>
      </c>
      <c r="G81" s="95">
        <v>228</v>
      </c>
      <c r="H81" s="96" t="s">
        <v>69</v>
      </c>
    </row>
    <row r="82" spans="1:8" ht="30" customHeight="1">
      <c r="A82" s="114"/>
      <c r="B82" s="100" t="s">
        <v>26</v>
      </c>
      <c r="C82" s="73">
        <v>200</v>
      </c>
      <c r="D82" s="73">
        <v>0.4</v>
      </c>
      <c r="E82" s="73">
        <v>0</v>
      </c>
      <c r="F82" s="73">
        <v>29.6</v>
      </c>
      <c r="G82" s="73">
        <v>116</v>
      </c>
      <c r="H82" s="76" t="s">
        <v>25</v>
      </c>
    </row>
    <row r="83" spans="1:8" ht="15.75">
      <c r="A83" s="116"/>
      <c r="B83" s="10" t="s">
        <v>56</v>
      </c>
      <c r="C83" s="1">
        <v>40</v>
      </c>
      <c r="D83" s="1">
        <v>2</v>
      </c>
      <c r="E83" s="1">
        <v>0.4</v>
      </c>
      <c r="F83" s="1">
        <v>17</v>
      </c>
      <c r="G83" s="1">
        <v>82</v>
      </c>
      <c r="H83" s="16"/>
    </row>
    <row r="84" spans="1:8" ht="18" customHeight="1">
      <c r="A84" s="117"/>
      <c r="B84" s="14" t="s">
        <v>34</v>
      </c>
      <c r="C84" s="1" t="s">
        <v>35</v>
      </c>
      <c r="D84" s="1">
        <v>5</v>
      </c>
      <c r="E84" s="1">
        <v>3.2</v>
      </c>
      <c r="F84" s="1">
        <v>8.5</v>
      </c>
      <c r="G84" s="1">
        <v>85</v>
      </c>
      <c r="H84" s="16"/>
    </row>
    <row r="85" spans="1:8" ht="15.75">
      <c r="A85" s="106" t="s">
        <v>7</v>
      </c>
      <c r="B85" s="107"/>
      <c r="C85" s="17"/>
      <c r="D85" s="19">
        <f>SUM(D79:D84)</f>
        <v>23.7</v>
      </c>
      <c r="E85" s="19">
        <f>SUM(E79:E84)</f>
        <v>27.999999999999996</v>
      </c>
      <c r="F85" s="19">
        <f>SUM(F79:F84)</f>
        <v>113.80000000000001</v>
      </c>
      <c r="G85" s="19">
        <f>SUM(G79:G84)</f>
        <v>808</v>
      </c>
      <c r="H85" s="16"/>
    </row>
    <row r="86" spans="1:8" ht="15.75">
      <c r="A86" s="15" t="s">
        <v>71</v>
      </c>
      <c r="B86" s="15"/>
      <c r="C86" s="17"/>
      <c r="D86" s="23">
        <f>(D85+D76+D69+D60+D52+D44+D36+D28+D21+D13)/10</f>
        <v>26.090000000000003</v>
      </c>
      <c r="E86" s="23">
        <f>(E85+E76+E69+E60+E52+E44+E36+E28+E21+E13)/10</f>
        <v>25.93</v>
      </c>
      <c r="F86" s="23">
        <f>(F85+F76+F69+F60+F52+F44+F36+F28+F21+F13)/10</f>
        <v>137.39000000000001</v>
      </c>
      <c r="G86" s="24">
        <f>(G85+G76+G69+G60+G52+G44+G36+G28+G21+G13)/10</f>
        <v>868</v>
      </c>
      <c r="H86" s="16"/>
    </row>
  </sheetData>
  <mergeCells count="108">
    <mergeCell ref="A4:A5"/>
    <mergeCell ref="B4:B5"/>
    <mergeCell ref="C4:C5"/>
    <mergeCell ref="D4:F4"/>
    <mergeCell ref="G4:G5"/>
    <mergeCell ref="H4:H5"/>
    <mergeCell ref="C1:H1"/>
    <mergeCell ref="A3:H3"/>
    <mergeCell ref="G6:G7"/>
    <mergeCell ref="H6:H7"/>
    <mergeCell ref="A8:A12"/>
    <mergeCell ref="A13:B13"/>
    <mergeCell ref="A14:A15"/>
    <mergeCell ref="B14:B15"/>
    <mergeCell ref="C14:C15"/>
    <mergeCell ref="D14:D15"/>
    <mergeCell ref="E14:E15"/>
    <mergeCell ref="F14:F15"/>
    <mergeCell ref="A6:A7"/>
    <mergeCell ref="B6:B7"/>
    <mergeCell ref="C6:C7"/>
    <mergeCell ref="D6:D7"/>
    <mergeCell ref="E6:E7"/>
    <mergeCell ref="F6:F7"/>
    <mergeCell ref="G14:G15"/>
    <mergeCell ref="H14:H15"/>
    <mergeCell ref="A16:A20"/>
    <mergeCell ref="A21:B21"/>
    <mergeCell ref="A22:A23"/>
    <mergeCell ref="B22:B23"/>
    <mergeCell ref="C22:C23"/>
    <mergeCell ref="D22:D23"/>
    <mergeCell ref="E22:E23"/>
    <mergeCell ref="F22:F23"/>
    <mergeCell ref="G22:G23"/>
    <mergeCell ref="H22:H23"/>
    <mergeCell ref="A24:A27"/>
    <mergeCell ref="A29:A30"/>
    <mergeCell ref="B29:B30"/>
    <mergeCell ref="C29:C30"/>
    <mergeCell ref="D29:D30"/>
    <mergeCell ref="E29:E30"/>
    <mergeCell ref="F29:F30"/>
    <mergeCell ref="G29:G30"/>
    <mergeCell ref="H29:H30"/>
    <mergeCell ref="A31:A35"/>
    <mergeCell ref="A36:B36"/>
    <mergeCell ref="A37:A38"/>
    <mergeCell ref="B37:B38"/>
    <mergeCell ref="C37:C38"/>
    <mergeCell ref="D37:D38"/>
    <mergeCell ref="E37:E38"/>
    <mergeCell ref="F37:F38"/>
    <mergeCell ref="G37:G38"/>
    <mergeCell ref="H37:H38"/>
    <mergeCell ref="A39:A43"/>
    <mergeCell ref="A44:B44"/>
    <mergeCell ref="A45:A46"/>
    <mergeCell ref="B45:B46"/>
    <mergeCell ref="C45:C46"/>
    <mergeCell ref="D45:D46"/>
    <mergeCell ref="E45:E46"/>
    <mergeCell ref="F45:F46"/>
    <mergeCell ref="G45:G46"/>
    <mergeCell ref="H45:H46"/>
    <mergeCell ref="A47:A51"/>
    <mergeCell ref="A52:B52"/>
    <mergeCell ref="A53:A54"/>
    <mergeCell ref="B53:B54"/>
    <mergeCell ref="C53:C54"/>
    <mergeCell ref="D53:D54"/>
    <mergeCell ref="E53:E54"/>
    <mergeCell ref="F53:F54"/>
    <mergeCell ref="G53:G54"/>
    <mergeCell ref="H53:H54"/>
    <mergeCell ref="A55:A59"/>
    <mergeCell ref="A60:B60"/>
    <mergeCell ref="A61:A62"/>
    <mergeCell ref="B61:B62"/>
    <mergeCell ref="C61:C62"/>
    <mergeCell ref="D61:D62"/>
    <mergeCell ref="E61:E62"/>
    <mergeCell ref="F61:F62"/>
    <mergeCell ref="G61:G62"/>
    <mergeCell ref="H77:H78"/>
    <mergeCell ref="A79:A84"/>
    <mergeCell ref="A85:B85"/>
    <mergeCell ref="A28:B28"/>
    <mergeCell ref="H70:H71"/>
    <mergeCell ref="A72:A75"/>
    <mergeCell ref="A76:B76"/>
    <mergeCell ref="A77:A78"/>
    <mergeCell ref="B77:B78"/>
    <mergeCell ref="C77:C78"/>
    <mergeCell ref="D77:D78"/>
    <mergeCell ref="E77:E78"/>
    <mergeCell ref="F77:F78"/>
    <mergeCell ref="G77:G78"/>
    <mergeCell ref="H61:H62"/>
    <mergeCell ref="A63:A68"/>
    <mergeCell ref="A69:B69"/>
    <mergeCell ref="A70:A71"/>
    <mergeCell ref="B70:B71"/>
    <mergeCell ref="C70:C71"/>
    <mergeCell ref="D70:D71"/>
    <mergeCell ref="E70:E71"/>
    <mergeCell ref="F70:F71"/>
    <mergeCell ref="G70:G7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79"/>
  <sheetViews>
    <sheetView topLeftCell="A49" workbookViewId="0">
      <selection activeCell="B59" sqref="B59:H59"/>
    </sheetView>
  </sheetViews>
  <sheetFormatPr defaultRowHeight="15"/>
  <cols>
    <col min="1" max="1" width="9.85546875" customWidth="1"/>
    <col min="2" max="2" width="21.42578125" customWidth="1"/>
    <col min="3" max="3" width="9.28515625" customWidth="1"/>
    <col min="4" max="4" width="8.140625" customWidth="1"/>
    <col min="5" max="5" width="7.85546875" customWidth="1"/>
    <col min="6" max="6" width="9.28515625" customWidth="1"/>
    <col min="7" max="7" width="11.28515625" customWidth="1"/>
    <col min="8" max="8" width="9.7109375" customWidth="1"/>
  </cols>
  <sheetData>
    <row r="1" spans="1:15" ht="63.75" customHeight="1">
      <c r="C1" s="131" t="s">
        <v>88</v>
      </c>
      <c r="D1" s="132"/>
      <c r="E1" s="132"/>
      <c r="F1" s="132"/>
      <c r="G1" s="132"/>
      <c r="H1" s="132"/>
    </row>
    <row r="2" spans="1:15" ht="18.75">
      <c r="C2" s="38"/>
      <c r="D2" s="39"/>
      <c r="E2" s="39"/>
      <c r="F2" s="39"/>
      <c r="G2" s="39"/>
      <c r="H2" s="39"/>
    </row>
    <row r="3" spans="1:15" ht="55.5" customHeight="1">
      <c r="A3" s="130" t="s">
        <v>86</v>
      </c>
      <c r="B3" s="130"/>
      <c r="C3" s="130"/>
      <c r="D3" s="130"/>
      <c r="E3" s="130"/>
      <c r="F3" s="130"/>
      <c r="G3" s="130"/>
      <c r="H3" s="130"/>
    </row>
    <row r="4" spans="1:15" ht="23.25" customHeight="1">
      <c r="A4" s="133" t="s">
        <v>0</v>
      </c>
      <c r="B4" s="133" t="s">
        <v>1</v>
      </c>
      <c r="C4" s="133" t="s">
        <v>2</v>
      </c>
      <c r="D4" s="135" t="s">
        <v>3</v>
      </c>
      <c r="E4" s="136"/>
      <c r="F4" s="137"/>
      <c r="G4" s="133" t="s">
        <v>75</v>
      </c>
      <c r="H4" s="133" t="s">
        <v>77</v>
      </c>
    </row>
    <row r="5" spans="1:15" ht="25.5" customHeight="1">
      <c r="A5" s="134"/>
      <c r="B5" s="134"/>
      <c r="C5" s="134"/>
      <c r="D5" s="16" t="s">
        <v>4</v>
      </c>
      <c r="E5" s="16" t="s">
        <v>5</v>
      </c>
      <c r="F5" s="29" t="s">
        <v>76</v>
      </c>
      <c r="G5" s="134"/>
      <c r="H5" s="134"/>
    </row>
    <row r="6" spans="1:15">
      <c r="A6" s="120" t="s">
        <v>14</v>
      </c>
      <c r="B6" s="124"/>
      <c r="C6" s="124"/>
      <c r="D6" s="124"/>
      <c r="E6" s="124"/>
      <c r="F6" s="124"/>
      <c r="G6" s="124"/>
      <c r="H6" s="124"/>
    </row>
    <row r="7" spans="1:15" ht="15" customHeight="1">
      <c r="A7" s="121"/>
      <c r="B7" s="125"/>
      <c r="C7" s="125"/>
      <c r="D7" s="125"/>
      <c r="E7" s="125"/>
      <c r="F7" s="125"/>
      <c r="G7" s="125"/>
      <c r="H7" s="125"/>
    </row>
    <row r="8" spans="1:15" ht="33" customHeight="1">
      <c r="A8" s="129" t="s">
        <v>6</v>
      </c>
      <c r="B8" s="14" t="s">
        <v>45</v>
      </c>
      <c r="C8" s="73" t="s">
        <v>81</v>
      </c>
      <c r="D8" s="73">
        <v>7.7</v>
      </c>
      <c r="E8" s="73">
        <v>12.3</v>
      </c>
      <c r="F8" s="73">
        <v>42.4</v>
      </c>
      <c r="G8" s="73">
        <v>320</v>
      </c>
      <c r="H8" s="74" t="s">
        <v>12</v>
      </c>
    </row>
    <row r="9" spans="1:15" ht="15" customHeight="1">
      <c r="A9" s="119"/>
      <c r="B9" s="77" t="s">
        <v>11</v>
      </c>
      <c r="C9" s="75">
        <v>200</v>
      </c>
      <c r="D9" s="76">
        <v>4.9000000000000004</v>
      </c>
      <c r="E9" s="76">
        <v>5</v>
      </c>
      <c r="F9" s="76">
        <v>32.5</v>
      </c>
      <c r="G9" s="76">
        <v>190</v>
      </c>
      <c r="H9" s="74" t="s">
        <v>13</v>
      </c>
      <c r="J9" s="6"/>
      <c r="K9" s="8"/>
      <c r="L9" s="8"/>
      <c r="M9" s="8"/>
      <c r="N9" s="8"/>
      <c r="O9" s="6"/>
    </row>
    <row r="10" spans="1:15" ht="15.75">
      <c r="A10" s="119"/>
      <c r="B10" s="26" t="s">
        <v>9</v>
      </c>
      <c r="C10" s="2">
        <v>40</v>
      </c>
      <c r="D10" s="2">
        <v>3.2</v>
      </c>
      <c r="E10" s="2">
        <v>0.4</v>
      </c>
      <c r="F10" s="2">
        <v>19.2</v>
      </c>
      <c r="G10" s="2">
        <v>96</v>
      </c>
      <c r="H10" s="4"/>
      <c r="K10" s="6"/>
    </row>
    <row r="11" spans="1:15" ht="15.75">
      <c r="A11" s="119"/>
      <c r="B11" s="14" t="s">
        <v>72</v>
      </c>
      <c r="C11" s="73">
        <v>40</v>
      </c>
      <c r="D11" s="73">
        <v>10.1</v>
      </c>
      <c r="E11" s="73">
        <v>10.1</v>
      </c>
      <c r="F11" s="73">
        <v>12.9</v>
      </c>
      <c r="G11" s="73">
        <v>160</v>
      </c>
      <c r="H11" s="74" t="s">
        <v>73</v>
      </c>
      <c r="K11" s="6"/>
    </row>
    <row r="12" spans="1:15" ht="18.75">
      <c r="A12" s="106" t="s">
        <v>7</v>
      </c>
      <c r="B12" s="108"/>
      <c r="C12" s="30"/>
      <c r="D12" s="9">
        <f>SUM(D8:D11)</f>
        <v>25.9</v>
      </c>
      <c r="E12" s="9">
        <f>SUM(E8:E11)</f>
        <v>27.799999999999997</v>
      </c>
      <c r="F12" s="9">
        <f>SUM(F8:F11)</f>
        <v>107.00000000000001</v>
      </c>
      <c r="G12" s="9">
        <f>SUM(G8:G11)</f>
        <v>766</v>
      </c>
      <c r="H12" s="9"/>
      <c r="K12" s="7"/>
    </row>
    <row r="13" spans="1:15" ht="18.75">
      <c r="A13" s="120" t="s">
        <v>15</v>
      </c>
      <c r="B13" s="122"/>
      <c r="C13" s="126"/>
      <c r="D13" s="124"/>
      <c r="E13" s="124"/>
      <c r="F13" s="124"/>
      <c r="G13" s="124"/>
      <c r="H13" s="124"/>
      <c r="K13" s="7"/>
    </row>
    <row r="14" spans="1:15" ht="13.5" customHeight="1">
      <c r="A14" s="121"/>
      <c r="B14" s="123"/>
      <c r="C14" s="127"/>
      <c r="D14" s="125"/>
      <c r="E14" s="125"/>
      <c r="F14" s="125"/>
      <c r="G14" s="125"/>
      <c r="H14" s="125"/>
      <c r="K14" s="7"/>
      <c r="L14" s="6"/>
    </row>
    <row r="15" spans="1:15" ht="18.75">
      <c r="A15" s="129" t="s">
        <v>6</v>
      </c>
      <c r="B15" s="89" t="s">
        <v>18</v>
      </c>
      <c r="C15" s="75" t="s">
        <v>19</v>
      </c>
      <c r="D15" s="74">
        <v>13.9</v>
      </c>
      <c r="E15" s="74">
        <v>6.5</v>
      </c>
      <c r="F15" s="74">
        <v>4</v>
      </c>
      <c r="G15" s="74">
        <v>132</v>
      </c>
      <c r="H15" s="74" t="s">
        <v>17</v>
      </c>
      <c r="K15" s="7"/>
      <c r="L15" s="6"/>
    </row>
    <row r="16" spans="1:15" ht="18" customHeight="1">
      <c r="A16" s="119"/>
      <c r="B16" s="72" t="s">
        <v>21</v>
      </c>
      <c r="C16" s="76">
        <v>200</v>
      </c>
      <c r="D16" s="76">
        <v>4.3</v>
      </c>
      <c r="E16" s="76">
        <v>9.1</v>
      </c>
      <c r="F16" s="76">
        <v>29.2</v>
      </c>
      <c r="G16" s="76">
        <v>218</v>
      </c>
      <c r="H16" s="76" t="s">
        <v>20</v>
      </c>
      <c r="K16" s="7"/>
      <c r="L16" s="6"/>
    </row>
    <row r="17" spans="1:12" ht="32.25" customHeight="1">
      <c r="A17" s="119"/>
      <c r="B17" s="26" t="s">
        <v>26</v>
      </c>
      <c r="C17" s="2">
        <v>200</v>
      </c>
      <c r="D17" s="2">
        <v>0.4</v>
      </c>
      <c r="E17" s="2">
        <v>0</v>
      </c>
      <c r="F17" s="2">
        <v>29.6</v>
      </c>
      <c r="G17" s="2">
        <v>116</v>
      </c>
      <c r="H17" s="1" t="s">
        <v>25</v>
      </c>
      <c r="K17" s="7"/>
      <c r="L17" s="6"/>
    </row>
    <row r="18" spans="1:12" ht="18.75">
      <c r="A18" s="119"/>
      <c r="B18" s="10" t="s">
        <v>56</v>
      </c>
      <c r="C18" s="1">
        <v>40</v>
      </c>
      <c r="D18" s="1">
        <v>2</v>
      </c>
      <c r="E18" s="1">
        <v>0.4</v>
      </c>
      <c r="F18" s="1">
        <v>17</v>
      </c>
      <c r="G18" s="1">
        <v>82</v>
      </c>
      <c r="H18" s="4"/>
      <c r="K18" s="7"/>
      <c r="L18" s="6"/>
    </row>
    <row r="19" spans="1:12" ht="15.75">
      <c r="A19" s="106" t="s">
        <v>7</v>
      </c>
      <c r="B19" s="108"/>
      <c r="C19" s="11"/>
      <c r="D19" s="35">
        <f>SUM(D15:D18)</f>
        <v>20.599999999999998</v>
      </c>
      <c r="E19" s="35">
        <f>SUM(E15:E18)</f>
        <v>16</v>
      </c>
      <c r="F19" s="35">
        <f>SUM(F15:F18)</f>
        <v>79.800000000000011</v>
      </c>
      <c r="G19" s="35">
        <f>SUM(G15:G18)</f>
        <v>548</v>
      </c>
      <c r="H19" s="5"/>
      <c r="K19" s="6"/>
      <c r="L19" s="6"/>
    </row>
    <row r="20" spans="1:12">
      <c r="A20" s="120" t="s">
        <v>28</v>
      </c>
      <c r="B20" s="122"/>
      <c r="C20" s="126"/>
      <c r="D20" s="124"/>
      <c r="E20" s="124"/>
      <c r="F20" s="124"/>
      <c r="G20" s="124"/>
      <c r="H20" s="124"/>
    </row>
    <row r="21" spans="1:12">
      <c r="A21" s="121"/>
      <c r="B21" s="123"/>
      <c r="C21" s="127"/>
      <c r="D21" s="125"/>
      <c r="E21" s="125"/>
      <c r="F21" s="125"/>
      <c r="G21" s="125"/>
      <c r="H21" s="125"/>
    </row>
    <row r="22" spans="1:12" ht="52.5" customHeight="1">
      <c r="A22" s="118" t="s">
        <v>6</v>
      </c>
      <c r="B22" s="72" t="s">
        <v>30</v>
      </c>
      <c r="C22" s="76" t="s">
        <v>31</v>
      </c>
      <c r="D22" s="76">
        <v>22.5</v>
      </c>
      <c r="E22" s="76">
        <v>20</v>
      </c>
      <c r="F22" s="76">
        <v>20.6</v>
      </c>
      <c r="G22" s="76">
        <v>359</v>
      </c>
      <c r="H22" s="76" t="s">
        <v>29</v>
      </c>
    </row>
    <row r="23" spans="1:12" ht="15.75">
      <c r="A23" s="119"/>
      <c r="B23" s="100" t="s">
        <v>33</v>
      </c>
      <c r="C23" s="101" t="s">
        <v>110</v>
      </c>
      <c r="D23" s="76">
        <v>1.1000000000000001</v>
      </c>
      <c r="E23" s="76"/>
      <c r="F23" s="76">
        <v>18.2</v>
      </c>
      <c r="G23" s="76">
        <v>76</v>
      </c>
      <c r="H23" s="76" t="s">
        <v>32</v>
      </c>
    </row>
    <row r="24" spans="1:12" ht="19.5" customHeight="1">
      <c r="A24" s="119"/>
      <c r="B24" s="14" t="s">
        <v>34</v>
      </c>
      <c r="C24" s="1" t="s">
        <v>35</v>
      </c>
      <c r="D24" s="1">
        <v>5</v>
      </c>
      <c r="E24" s="1">
        <v>3.2</v>
      </c>
      <c r="F24" s="1">
        <v>8.5</v>
      </c>
      <c r="G24" s="1">
        <v>85</v>
      </c>
      <c r="H24" s="4"/>
    </row>
    <row r="25" spans="1:12" ht="15.75">
      <c r="A25" s="128"/>
      <c r="B25" s="14" t="s">
        <v>9</v>
      </c>
      <c r="C25" s="1">
        <v>40</v>
      </c>
      <c r="D25" s="1">
        <v>3.2</v>
      </c>
      <c r="E25" s="1">
        <v>0.4</v>
      </c>
      <c r="F25" s="1">
        <v>19.2</v>
      </c>
      <c r="G25" s="1">
        <v>96</v>
      </c>
      <c r="H25" s="4"/>
    </row>
    <row r="26" spans="1:12" ht="15.75">
      <c r="A26" s="9" t="s">
        <v>7</v>
      </c>
      <c r="B26" s="27"/>
      <c r="C26" s="16"/>
      <c r="D26" s="9">
        <f>SUM(D22:D25)</f>
        <v>31.8</v>
      </c>
      <c r="E26" s="9">
        <f>SUM(E22:E25)</f>
        <v>23.599999999999998</v>
      </c>
      <c r="F26" s="9">
        <f>SUM(F22:F25)</f>
        <v>66.5</v>
      </c>
      <c r="G26" s="9">
        <f>SUM(G22:G25)</f>
        <v>616</v>
      </c>
      <c r="H26" s="4"/>
    </row>
    <row r="27" spans="1:12">
      <c r="A27" s="120" t="s">
        <v>36</v>
      </c>
      <c r="B27" s="122"/>
      <c r="C27" s="126"/>
      <c r="D27" s="124"/>
      <c r="E27" s="124"/>
      <c r="F27" s="124"/>
      <c r="G27" s="124"/>
      <c r="H27" s="124"/>
    </row>
    <row r="28" spans="1:12">
      <c r="A28" s="121"/>
      <c r="B28" s="123"/>
      <c r="C28" s="127"/>
      <c r="D28" s="125"/>
      <c r="E28" s="125"/>
      <c r="F28" s="125"/>
      <c r="G28" s="125"/>
      <c r="H28" s="125"/>
    </row>
    <row r="29" spans="1:12" ht="47.25" customHeight="1">
      <c r="A29" s="36"/>
      <c r="B29" s="83" t="s">
        <v>83</v>
      </c>
      <c r="C29" s="97">
        <v>60</v>
      </c>
      <c r="D29" s="98">
        <v>1.4</v>
      </c>
      <c r="E29" s="98">
        <v>5.0999999999999996</v>
      </c>
      <c r="F29" s="97">
        <v>8.9</v>
      </c>
      <c r="G29" s="97">
        <v>88</v>
      </c>
      <c r="H29" s="99" t="s">
        <v>68</v>
      </c>
    </row>
    <row r="30" spans="1:12" ht="33.75" customHeight="1">
      <c r="A30" s="118" t="s">
        <v>6</v>
      </c>
      <c r="B30" s="103" t="s">
        <v>37</v>
      </c>
      <c r="C30" s="75" t="s">
        <v>53</v>
      </c>
      <c r="D30" s="74">
        <v>12.1</v>
      </c>
      <c r="E30" s="74">
        <v>11.3</v>
      </c>
      <c r="F30" s="74">
        <v>11.3</v>
      </c>
      <c r="G30" s="74">
        <v>197</v>
      </c>
      <c r="H30" s="74" t="s">
        <v>38</v>
      </c>
    </row>
    <row r="31" spans="1:12" ht="18.75" customHeight="1">
      <c r="A31" s="119"/>
      <c r="B31" s="72" t="s">
        <v>40</v>
      </c>
      <c r="C31" s="76">
        <v>200</v>
      </c>
      <c r="D31" s="76">
        <v>7</v>
      </c>
      <c r="E31" s="76">
        <v>8.1999999999999993</v>
      </c>
      <c r="F31" s="76">
        <v>47</v>
      </c>
      <c r="G31" s="76">
        <v>294</v>
      </c>
      <c r="H31" s="82" t="s">
        <v>39</v>
      </c>
    </row>
    <row r="32" spans="1:12" ht="15.75">
      <c r="A32" s="119"/>
      <c r="B32" s="14" t="s">
        <v>41</v>
      </c>
      <c r="C32" s="2">
        <v>200</v>
      </c>
      <c r="D32" s="2">
        <v>1</v>
      </c>
      <c r="E32" s="2"/>
      <c r="F32" s="2">
        <v>18.2</v>
      </c>
      <c r="G32" s="2">
        <v>76</v>
      </c>
      <c r="H32" s="4"/>
    </row>
    <row r="33" spans="1:8" ht="15.75">
      <c r="A33" s="115"/>
      <c r="B33" s="10" t="s">
        <v>56</v>
      </c>
      <c r="C33" s="1">
        <v>40</v>
      </c>
      <c r="D33" s="1">
        <v>2</v>
      </c>
      <c r="E33" s="1">
        <v>0.4</v>
      </c>
      <c r="F33" s="1">
        <v>17</v>
      </c>
      <c r="G33" s="1">
        <v>82</v>
      </c>
      <c r="H33" s="4"/>
    </row>
    <row r="34" spans="1:8" ht="15.75">
      <c r="A34" s="106" t="s">
        <v>7</v>
      </c>
      <c r="B34" s="108"/>
      <c r="C34" s="32"/>
      <c r="D34" s="9">
        <f>SUM(D29:D33)</f>
        <v>23.5</v>
      </c>
      <c r="E34" s="9">
        <f>SUM(E29:E33)</f>
        <v>24.999999999999996</v>
      </c>
      <c r="F34" s="9">
        <f>SUM(F29:F33)</f>
        <v>102.4</v>
      </c>
      <c r="G34" s="9">
        <f>SUM(G29:G33)</f>
        <v>737</v>
      </c>
      <c r="H34" s="4"/>
    </row>
    <row r="35" spans="1:8">
      <c r="A35" s="120" t="s">
        <v>42</v>
      </c>
      <c r="B35" s="122"/>
      <c r="C35" s="126"/>
      <c r="D35" s="124"/>
      <c r="E35" s="124"/>
      <c r="F35" s="124"/>
      <c r="G35" s="124"/>
      <c r="H35" s="124"/>
    </row>
    <row r="36" spans="1:8">
      <c r="A36" s="121"/>
      <c r="B36" s="123"/>
      <c r="C36" s="127"/>
      <c r="D36" s="125"/>
      <c r="E36" s="125"/>
      <c r="F36" s="125"/>
      <c r="G36" s="125"/>
      <c r="H36" s="125"/>
    </row>
    <row r="37" spans="1:8" ht="33.75" customHeight="1">
      <c r="A37" s="118" t="s">
        <v>6</v>
      </c>
      <c r="B37" s="100" t="s">
        <v>44</v>
      </c>
      <c r="C37" s="73" t="s">
        <v>31</v>
      </c>
      <c r="D37" s="73">
        <v>10.6</v>
      </c>
      <c r="E37" s="73">
        <v>14.5</v>
      </c>
      <c r="F37" s="73">
        <v>74.8</v>
      </c>
      <c r="G37" s="73">
        <v>465</v>
      </c>
      <c r="H37" s="82" t="s">
        <v>43</v>
      </c>
    </row>
    <row r="38" spans="1:8" ht="15.75">
      <c r="A38" s="119"/>
      <c r="B38" s="100" t="s">
        <v>33</v>
      </c>
      <c r="C38" s="101" t="s">
        <v>110</v>
      </c>
      <c r="D38" s="76">
        <v>1.1000000000000001</v>
      </c>
      <c r="E38" s="76"/>
      <c r="F38" s="76">
        <v>18.2</v>
      </c>
      <c r="G38" s="76">
        <v>76</v>
      </c>
      <c r="H38" s="76" t="s">
        <v>32</v>
      </c>
    </row>
    <row r="39" spans="1:8" ht="17.25" customHeight="1">
      <c r="A39" s="119"/>
      <c r="B39" s="14" t="s">
        <v>34</v>
      </c>
      <c r="C39" s="1" t="s">
        <v>35</v>
      </c>
      <c r="D39" s="1">
        <v>5</v>
      </c>
      <c r="E39" s="1">
        <v>3.2</v>
      </c>
      <c r="F39" s="1">
        <v>8.5</v>
      </c>
      <c r="G39" s="1">
        <v>85</v>
      </c>
      <c r="H39" s="4"/>
    </row>
    <row r="40" spans="1:8" ht="15.75">
      <c r="A40" s="119"/>
      <c r="B40" s="14" t="s">
        <v>9</v>
      </c>
      <c r="C40" s="1">
        <v>40</v>
      </c>
      <c r="D40" s="1">
        <v>3.2</v>
      </c>
      <c r="E40" s="1">
        <v>0.4</v>
      </c>
      <c r="F40" s="1">
        <v>19.2</v>
      </c>
      <c r="G40" s="1">
        <v>96</v>
      </c>
      <c r="H40" s="4"/>
    </row>
    <row r="41" spans="1:8" ht="15.75">
      <c r="A41" s="106" t="s">
        <v>7</v>
      </c>
      <c r="B41" s="108"/>
      <c r="C41" s="32"/>
      <c r="D41" s="18">
        <f>SUM(D37:D40)</f>
        <v>19.899999999999999</v>
      </c>
      <c r="E41" s="18">
        <f>SUM(E37:E40)</f>
        <v>18.099999999999998</v>
      </c>
      <c r="F41" s="18">
        <f>SUM(F37:F40)</f>
        <v>120.7</v>
      </c>
      <c r="G41" s="18">
        <f>SUM(G37:G40)</f>
        <v>722</v>
      </c>
      <c r="H41" s="4"/>
    </row>
    <row r="42" spans="1:8">
      <c r="A42" s="120" t="s">
        <v>47</v>
      </c>
      <c r="B42" s="122"/>
      <c r="C42" s="126"/>
      <c r="D42" s="124"/>
      <c r="E42" s="124"/>
      <c r="F42" s="124"/>
      <c r="G42" s="124"/>
      <c r="H42" s="124"/>
    </row>
    <row r="43" spans="1:8">
      <c r="A43" s="121"/>
      <c r="B43" s="123"/>
      <c r="C43" s="127"/>
      <c r="D43" s="125"/>
      <c r="E43" s="125"/>
      <c r="F43" s="125"/>
      <c r="G43" s="125"/>
      <c r="H43" s="125"/>
    </row>
    <row r="44" spans="1:8" ht="30" customHeight="1">
      <c r="A44" s="118" t="s">
        <v>6</v>
      </c>
      <c r="B44" s="72" t="s">
        <v>84</v>
      </c>
      <c r="C44" s="76" t="s">
        <v>81</v>
      </c>
      <c r="D44" s="76">
        <v>4</v>
      </c>
      <c r="E44" s="76">
        <v>10.7</v>
      </c>
      <c r="F44" s="76">
        <v>42.1</v>
      </c>
      <c r="G44" s="76">
        <v>291</v>
      </c>
      <c r="H44" s="74" t="s">
        <v>12</v>
      </c>
    </row>
    <row r="45" spans="1:8" ht="19.5" customHeight="1">
      <c r="A45" s="119"/>
      <c r="B45" s="72" t="s">
        <v>49</v>
      </c>
      <c r="C45" s="76">
        <v>200</v>
      </c>
      <c r="D45" s="76">
        <v>3.1</v>
      </c>
      <c r="E45" s="76">
        <v>2.7</v>
      </c>
      <c r="F45" s="76">
        <v>14.2</v>
      </c>
      <c r="G45" s="76">
        <v>93</v>
      </c>
      <c r="H45" s="76" t="s">
        <v>48</v>
      </c>
    </row>
    <row r="46" spans="1:8" ht="15.75">
      <c r="A46" s="119"/>
      <c r="B46" s="14" t="s">
        <v>9</v>
      </c>
      <c r="C46" s="1">
        <v>40</v>
      </c>
      <c r="D46" s="1">
        <v>3.2</v>
      </c>
      <c r="E46" s="1">
        <v>0.4</v>
      </c>
      <c r="F46" s="1">
        <v>19.2</v>
      </c>
      <c r="G46" s="1">
        <v>96</v>
      </c>
      <c r="H46" s="4"/>
    </row>
    <row r="47" spans="1:8" ht="15.75">
      <c r="A47" s="119"/>
      <c r="B47" s="72" t="s">
        <v>72</v>
      </c>
      <c r="C47" s="73">
        <v>40</v>
      </c>
      <c r="D47" s="73">
        <v>10.1</v>
      </c>
      <c r="E47" s="73">
        <v>10.1</v>
      </c>
      <c r="F47" s="73">
        <v>12.9</v>
      </c>
      <c r="G47" s="73">
        <v>160</v>
      </c>
      <c r="H47" s="74" t="s">
        <v>73</v>
      </c>
    </row>
    <row r="48" spans="1:8" ht="15.75">
      <c r="A48" s="106" t="s">
        <v>7</v>
      </c>
      <c r="B48" s="108"/>
      <c r="C48" s="32"/>
      <c r="D48" s="19">
        <f>SUM(D44:D47)</f>
        <v>20.399999999999999</v>
      </c>
      <c r="E48" s="19">
        <f>SUM(E44:E47)</f>
        <v>23.9</v>
      </c>
      <c r="F48" s="19">
        <f>SUM(F44:F47)</f>
        <v>88.4</v>
      </c>
      <c r="G48" s="19">
        <f>SUM(G44:G47)</f>
        <v>640</v>
      </c>
      <c r="H48" s="4"/>
    </row>
    <row r="49" spans="1:11">
      <c r="A49" s="120" t="s">
        <v>50</v>
      </c>
      <c r="B49" s="122"/>
      <c r="C49" s="126"/>
      <c r="D49" s="124"/>
      <c r="E49" s="124"/>
      <c r="F49" s="124"/>
      <c r="G49" s="124"/>
      <c r="H49" s="124"/>
    </row>
    <row r="50" spans="1:11">
      <c r="A50" s="121"/>
      <c r="B50" s="123"/>
      <c r="C50" s="127"/>
      <c r="D50" s="125"/>
      <c r="E50" s="125"/>
      <c r="F50" s="125"/>
      <c r="G50" s="125"/>
      <c r="H50" s="125"/>
    </row>
    <row r="51" spans="1:11" ht="15.75">
      <c r="A51" s="118" t="s">
        <v>6</v>
      </c>
      <c r="B51" s="72" t="s">
        <v>52</v>
      </c>
      <c r="C51" s="76" t="s">
        <v>53</v>
      </c>
      <c r="D51" s="73">
        <v>11.9</v>
      </c>
      <c r="E51" s="73">
        <v>10.8</v>
      </c>
      <c r="F51" s="73">
        <v>12</v>
      </c>
      <c r="G51" s="73">
        <v>196</v>
      </c>
      <c r="H51" s="82" t="s">
        <v>51</v>
      </c>
    </row>
    <row r="52" spans="1:11" ht="33.75" customHeight="1">
      <c r="A52" s="119"/>
      <c r="B52" s="72" t="s">
        <v>55</v>
      </c>
      <c r="C52" s="76">
        <v>200</v>
      </c>
      <c r="D52" s="76">
        <v>11.6</v>
      </c>
      <c r="E52" s="76">
        <v>10.4</v>
      </c>
      <c r="F52" s="76">
        <v>56.8</v>
      </c>
      <c r="G52" s="76">
        <v>372</v>
      </c>
      <c r="H52" s="82" t="s">
        <v>54</v>
      </c>
      <c r="K52" s="7"/>
    </row>
    <row r="53" spans="1:11" ht="31.5" customHeight="1">
      <c r="A53" s="119"/>
      <c r="B53" s="72" t="s">
        <v>23</v>
      </c>
      <c r="C53" s="76">
        <v>200</v>
      </c>
      <c r="D53" s="76" t="s">
        <v>24</v>
      </c>
      <c r="E53" s="76" t="s">
        <v>24</v>
      </c>
      <c r="F53" s="76">
        <v>40.200000000000003</v>
      </c>
      <c r="G53" s="76">
        <v>156</v>
      </c>
      <c r="H53" s="76" t="s">
        <v>22</v>
      </c>
      <c r="K53" s="7"/>
    </row>
    <row r="54" spans="1:11" ht="18.75">
      <c r="A54" s="119"/>
      <c r="B54" s="10" t="s">
        <v>56</v>
      </c>
      <c r="C54" s="1">
        <v>40</v>
      </c>
      <c r="D54" s="1">
        <v>2</v>
      </c>
      <c r="E54" s="1">
        <v>0.4</v>
      </c>
      <c r="F54" s="1">
        <v>17</v>
      </c>
      <c r="G54" s="1">
        <v>82</v>
      </c>
      <c r="H54" s="13"/>
      <c r="K54" s="7"/>
    </row>
    <row r="55" spans="1:11" ht="18.75">
      <c r="A55" s="106" t="s">
        <v>7</v>
      </c>
      <c r="B55" s="108"/>
      <c r="C55" s="32"/>
      <c r="D55" s="19">
        <f>SUM(D51:D54)</f>
        <v>25.5</v>
      </c>
      <c r="E55" s="19">
        <f>SUM(E51:E54)</f>
        <v>21.6</v>
      </c>
      <c r="F55" s="19">
        <f>SUM(F51:F54)</f>
        <v>126</v>
      </c>
      <c r="G55" s="19">
        <f>SUM(G51:G54)</f>
        <v>806</v>
      </c>
      <c r="H55" s="4"/>
      <c r="K55" s="7"/>
    </row>
    <row r="56" spans="1:11">
      <c r="A56" s="120" t="s">
        <v>57</v>
      </c>
      <c r="B56" s="122"/>
      <c r="C56" s="126"/>
      <c r="D56" s="124"/>
      <c r="E56" s="124"/>
      <c r="F56" s="124"/>
      <c r="G56" s="124"/>
      <c r="H56" s="124"/>
      <c r="K56" s="6"/>
    </row>
    <row r="57" spans="1:11" ht="18.75">
      <c r="A57" s="121"/>
      <c r="B57" s="123"/>
      <c r="C57" s="127"/>
      <c r="D57" s="125"/>
      <c r="E57" s="125"/>
      <c r="F57" s="125"/>
      <c r="G57" s="125"/>
      <c r="H57" s="125"/>
      <c r="K57" s="7"/>
    </row>
    <row r="58" spans="1:11" ht="48" customHeight="1">
      <c r="A58" s="109" t="s">
        <v>6</v>
      </c>
      <c r="B58" s="77" t="s">
        <v>61</v>
      </c>
      <c r="C58" s="78">
        <v>60</v>
      </c>
      <c r="D58" s="79">
        <v>1.4</v>
      </c>
      <c r="E58" s="79">
        <v>5.0999999999999996</v>
      </c>
      <c r="F58" s="80">
        <v>8.9</v>
      </c>
      <c r="G58" s="80">
        <v>88</v>
      </c>
      <c r="H58" s="76" t="s">
        <v>60</v>
      </c>
      <c r="K58" s="7"/>
    </row>
    <row r="59" spans="1:11" ht="18.75">
      <c r="A59" s="110"/>
      <c r="B59" s="89" t="s">
        <v>59</v>
      </c>
      <c r="C59" s="75" t="s">
        <v>53</v>
      </c>
      <c r="D59" s="74">
        <v>15.9</v>
      </c>
      <c r="E59" s="74">
        <v>4.7</v>
      </c>
      <c r="F59" s="74">
        <v>0</v>
      </c>
      <c r="G59" s="74">
        <v>107</v>
      </c>
      <c r="H59" s="74" t="s">
        <v>58</v>
      </c>
      <c r="K59" s="7"/>
    </row>
    <row r="60" spans="1:11" ht="16.5" customHeight="1">
      <c r="A60" s="110"/>
      <c r="B60" s="72" t="s">
        <v>21</v>
      </c>
      <c r="C60" s="76">
        <v>150</v>
      </c>
      <c r="D60" s="76">
        <v>3.2</v>
      </c>
      <c r="E60" s="76">
        <v>6.8</v>
      </c>
      <c r="F60" s="76">
        <v>21.9</v>
      </c>
      <c r="G60" s="76">
        <v>164</v>
      </c>
      <c r="H60" s="76" t="s">
        <v>20</v>
      </c>
      <c r="K60" s="7"/>
    </row>
    <row r="61" spans="1:11" ht="18.75">
      <c r="A61" s="110"/>
      <c r="B61" s="26" t="s">
        <v>41</v>
      </c>
      <c r="C61" s="2">
        <v>200</v>
      </c>
      <c r="D61" s="2">
        <v>1</v>
      </c>
      <c r="E61" s="2"/>
      <c r="F61" s="2">
        <v>18.2</v>
      </c>
      <c r="G61" s="2">
        <v>76</v>
      </c>
      <c r="H61" s="4"/>
      <c r="K61" s="7"/>
    </row>
    <row r="62" spans="1:11" ht="15.75">
      <c r="A62" s="112"/>
      <c r="B62" s="10" t="s">
        <v>56</v>
      </c>
      <c r="C62" s="1">
        <v>40</v>
      </c>
      <c r="D62" s="1">
        <v>2</v>
      </c>
      <c r="E62" s="1">
        <v>0.4</v>
      </c>
      <c r="F62" s="1">
        <v>17</v>
      </c>
      <c r="G62" s="1">
        <v>82</v>
      </c>
      <c r="H62" s="4"/>
      <c r="K62" s="6"/>
    </row>
    <row r="63" spans="1:11" ht="15.75">
      <c r="A63" s="106" t="s">
        <v>7</v>
      </c>
      <c r="B63" s="108"/>
      <c r="C63" s="32"/>
      <c r="D63" s="19">
        <f>SUM(D58:D62)</f>
        <v>23.5</v>
      </c>
      <c r="E63" s="19">
        <f>SUM(E58:E62)</f>
        <v>17</v>
      </c>
      <c r="F63" s="19">
        <f>SUM(F58:F62)</f>
        <v>66</v>
      </c>
      <c r="G63" s="19">
        <f>SUM(G58:G62)</f>
        <v>517</v>
      </c>
      <c r="H63" s="4"/>
      <c r="K63" s="6"/>
    </row>
    <row r="64" spans="1:11">
      <c r="A64" s="120" t="s">
        <v>62</v>
      </c>
      <c r="B64" s="122"/>
      <c r="C64" s="126"/>
      <c r="D64" s="124"/>
      <c r="E64" s="124"/>
      <c r="F64" s="124"/>
      <c r="G64" s="124"/>
      <c r="H64" s="124"/>
    </row>
    <row r="65" spans="1:8">
      <c r="A65" s="121"/>
      <c r="B65" s="123"/>
      <c r="C65" s="127"/>
      <c r="D65" s="125"/>
      <c r="E65" s="125"/>
      <c r="F65" s="125"/>
      <c r="G65" s="125"/>
      <c r="H65" s="125"/>
    </row>
    <row r="66" spans="1:8" ht="32.25" customHeight="1">
      <c r="A66" s="113" t="s">
        <v>6</v>
      </c>
      <c r="B66" s="25" t="s">
        <v>63</v>
      </c>
      <c r="C66" s="33" t="s">
        <v>8</v>
      </c>
      <c r="D66" s="17">
        <v>11.6</v>
      </c>
      <c r="E66" s="17">
        <v>17.2</v>
      </c>
      <c r="F66" s="17">
        <v>46.5</v>
      </c>
      <c r="G66" s="17">
        <v>396</v>
      </c>
      <c r="H66" s="4" t="s">
        <v>64</v>
      </c>
    </row>
    <row r="67" spans="1:8" ht="15.75">
      <c r="A67" s="114"/>
      <c r="B67" s="100" t="s">
        <v>33</v>
      </c>
      <c r="C67" s="101" t="s">
        <v>110</v>
      </c>
      <c r="D67" s="76">
        <v>1.1000000000000001</v>
      </c>
      <c r="E67" s="76"/>
      <c r="F67" s="76">
        <v>18.2</v>
      </c>
      <c r="G67" s="76">
        <v>76</v>
      </c>
      <c r="H67" s="76" t="s">
        <v>32</v>
      </c>
    </row>
    <row r="68" spans="1:8" ht="15.75">
      <c r="A68" s="114"/>
      <c r="B68" s="14" t="s">
        <v>9</v>
      </c>
      <c r="C68" s="1">
        <v>40</v>
      </c>
      <c r="D68" s="1">
        <v>3.2</v>
      </c>
      <c r="E68" s="1">
        <v>0.4</v>
      </c>
      <c r="F68" s="1">
        <v>19.2</v>
      </c>
      <c r="G68" s="1">
        <v>96</v>
      </c>
      <c r="H68" s="4"/>
    </row>
    <row r="69" spans="1:8" ht="15" customHeight="1">
      <c r="A69" s="37"/>
      <c r="B69" s="14" t="s">
        <v>34</v>
      </c>
      <c r="C69" s="1" t="s">
        <v>35</v>
      </c>
      <c r="D69" s="1">
        <v>5</v>
      </c>
      <c r="E69" s="1">
        <v>3.2</v>
      </c>
      <c r="F69" s="1">
        <v>8.5</v>
      </c>
      <c r="G69" s="1">
        <v>85</v>
      </c>
      <c r="H69" s="4"/>
    </row>
    <row r="70" spans="1:8" ht="15.75">
      <c r="A70" s="106" t="s">
        <v>7</v>
      </c>
      <c r="B70" s="108"/>
      <c r="C70" s="32"/>
      <c r="D70" s="19">
        <f>SUM(D66:D69)</f>
        <v>20.9</v>
      </c>
      <c r="E70" s="19">
        <f>SUM(E66:E69)</f>
        <v>20.799999999999997</v>
      </c>
      <c r="F70" s="19">
        <f>SUM(F66:F69)</f>
        <v>92.4</v>
      </c>
      <c r="G70" s="19">
        <f>SUM(G66:G69)</f>
        <v>653</v>
      </c>
      <c r="H70" s="4"/>
    </row>
    <row r="71" spans="1:8">
      <c r="A71" s="120" t="s">
        <v>65</v>
      </c>
      <c r="B71" s="122"/>
      <c r="C71" s="126"/>
      <c r="D71" s="124"/>
      <c r="E71" s="124"/>
      <c r="F71" s="124"/>
      <c r="G71" s="124"/>
      <c r="H71" s="124"/>
    </row>
    <row r="72" spans="1:8">
      <c r="A72" s="121"/>
      <c r="B72" s="123"/>
      <c r="C72" s="127"/>
      <c r="D72" s="125"/>
      <c r="E72" s="125"/>
      <c r="F72" s="125"/>
      <c r="G72" s="125"/>
      <c r="H72" s="125"/>
    </row>
    <row r="73" spans="1:8" ht="49.5" customHeight="1">
      <c r="A73" s="113" t="s">
        <v>6</v>
      </c>
      <c r="B73" s="81" t="s">
        <v>80</v>
      </c>
      <c r="C73" s="73">
        <v>60</v>
      </c>
      <c r="D73" s="79">
        <v>1.4</v>
      </c>
      <c r="E73" s="79">
        <v>5.0999999999999996</v>
      </c>
      <c r="F73" s="80">
        <v>8.9</v>
      </c>
      <c r="G73" s="80">
        <v>88</v>
      </c>
      <c r="H73" s="76" t="s">
        <v>68</v>
      </c>
    </row>
    <row r="74" spans="1:8" ht="31.5">
      <c r="A74" s="114"/>
      <c r="B74" s="87" t="s">
        <v>74</v>
      </c>
      <c r="C74" s="88" t="s">
        <v>67</v>
      </c>
      <c r="D74" s="88">
        <v>11.1</v>
      </c>
      <c r="E74" s="88">
        <v>13.1</v>
      </c>
      <c r="F74" s="88">
        <v>11.2</v>
      </c>
      <c r="G74" s="88">
        <v>209</v>
      </c>
      <c r="H74" s="76" t="s">
        <v>66</v>
      </c>
    </row>
    <row r="75" spans="1:8" ht="15.75">
      <c r="A75" s="114"/>
      <c r="B75" s="94" t="s">
        <v>70</v>
      </c>
      <c r="C75" s="95">
        <v>200</v>
      </c>
      <c r="D75" s="95">
        <v>5</v>
      </c>
      <c r="E75" s="95">
        <v>8.1999999999999993</v>
      </c>
      <c r="F75" s="95">
        <v>51.4</v>
      </c>
      <c r="G75" s="95">
        <v>304</v>
      </c>
      <c r="H75" s="96" t="s">
        <v>69</v>
      </c>
    </row>
    <row r="76" spans="1:8" ht="33.75" customHeight="1">
      <c r="A76" s="114"/>
      <c r="B76" s="100" t="s">
        <v>26</v>
      </c>
      <c r="C76" s="73">
        <v>200</v>
      </c>
      <c r="D76" s="73">
        <v>0.4</v>
      </c>
      <c r="E76" s="73">
        <v>0</v>
      </c>
      <c r="F76" s="73">
        <v>29.6</v>
      </c>
      <c r="G76" s="73">
        <v>116</v>
      </c>
      <c r="H76" s="76" t="s">
        <v>25</v>
      </c>
    </row>
    <row r="77" spans="1:8" ht="15.75">
      <c r="A77" s="116"/>
      <c r="B77" s="10" t="s">
        <v>56</v>
      </c>
      <c r="C77" s="1">
        <v>40</v>
      </c>
      <c r="D77" s="1">
        <v>2</v>
      </c>
      <c r="E77" s="1">
        <v>0.4</v>
      </c>
      <c r="F77" s="1">
        <v>17</v>
      </c>
      <c r="G77" s="1">
        <v>82</v>
      </c>
      <c r="H77" s="4"/>
    </row>
    <row r="78" spans="1:8" ht="15.75">
      <c r="A78" s="106" t="s">
        <v>7</v>
      </c>
      <c r="B78" s="107"/>
      <c r="C78" s="17"/>
      <c r="D78" s="19">
        <f>SUM(D73:D77)</f>
        <v>19.899999999999999</v>
      </c>
      <c r="E78" s="19">
        <f>SUM(E73:E77)</f>
        <v>26.799999999999997</v>
      </c>
      <c r="F78" s="19">
        <f>SUM(F73:F77)</f>
        <v>118.1</v>
      </c>
      <c r="G78" s="19">
        <f>SUM(G73:G77)</f>
        <v>799</v>
      </c>
      <c r="H78" s="4"/>
    </row>
    <row r="79" spans="1:8" ht="15.75">
      <c r="A79" s="15" t="s">
        <v>71</v>
      </c>
      <c r="B79" s="15"/>
      <c r="C79" s="17"/>
      <c r="D79" s="23">
        <f>(D78+D70+D63+D55+D48+D41+D34+D26+D19+D12)/10</f>
        <v>23.19</v>
      </c>
      <c r="E79" s="23">
        <f>(E78+E70+E63+E55+E48+E41+E34+E26+E19+E12)/10</f>
        <v>22.059999999999995</v>
      </c>
      <c r="F79" s="23">
        <f>(F78+F70+F63+F55+F48+F41+F34+F26+F19+F12)/10</f>
        <v>96.72999999999999</v>
      </c>
      <c r="G79" s="24">
        <f>(G78+G70+G63+G55+G48+G41+G34+G26+G19+G12)/10</f>
        <v>680.4</v>
      </c>
      <c r="H79" s="4"/>
    </row>
  </sheetData>
  <mergeCells count="107">
    <mergeCell ref="A4:A5"/>
    <mergeCell ref="B4:B5"/>
    <mergeCell ref="C4:C5"/>
    <mergeCell ref="D4:F4"/>
    <mergeCell ref="G4:G5"/>
    <mergeCell ref="H4:H5"/>
    <mergeCell ref="C1:H1"/>
    <mergeCell ref="A3:H3"/>
    <mergeCell ref="G6:G7"/>
    <mergeCell ref="H6:H7"/>
    <mergeCell ref="A8:A11"/>
    <mergeCell ref="A12:B12"/>
    <mergeCell ref="A13:A14"/>
    <mergeCell ref="B13:B14"/>
    <mergeCell ref="C13:C14"/>
    <mergeCell ref="D13:D14"/>
    <mergeCell ref="E13:E14"/>
    <mergeCell ref="F13:F14"/>
    <mergeCell ref="A6:A7"/>
    <mergeCell ref="B6:B7"/>
    <mergeCell ref="C6:C7"/>
    <mergeCell ref="D6:D7"/>
    <mergeCell ref="E6:E7"/>
    <mergeCell ref="F6:F7"/>
    <mergeCell ref="G13:G14"/>
    <mergeCell ref="H13:H14"/>
    <mergeCell ref="A15:A18"/>
    <mergeCell ref="A19:B19"/>
    <mergeCell ref="A20:A21"/>
    <mergeCell ref="B20:B21"/>
    <mergeCell ref="C20:C21"/>
    <mergeCell ref="D20:D21"/>
    <mergeCell ref="E20:E21"/>
    <mergeCell ref="F20:F21"/>
    <mergeCell ref="G20:G21"/>
    <mergeCell ref="H20:H21"/>
    <mergeCell ref="A22:A25"/>
    <mergeCell ref="A27:A28"/>
    <mergeCell ref="B27:B28"/>
    <mergeCell ref="C27:C28"/>
    <mergeCell ref="D27:D28"/>
    <mergeCell ref="E27:E28"/>
    <mergeCell ref="F27:F28"/>
    <mergeCell ref="G27:G28"/>
    <mergeCell ref="H27:H28"/>
    <mergeCell ref="A30:A33"/>
    <mergeCell ref="A34:B34"/>
    <mergeCell ref="A35:A36"/>
    <mergeCell ref="B35:B36"/>
    <mergeCell ref="C35:C36"/>
    <mergeCell ref="D35:D36"/>
    <mergeCell ref="E35:E36"/>
    <mergeCell ref="F35:F36"/>
    <mergeCell ref="G35:G36"/>
    <mergeCell ref="H35:H36"/>
    <mergeCell ref="A37:A40"/>
    <mergeCell ref="A41:B41"/>
    <mergeCell ref="A42:A43"/>
    <mergeCell ref="B42:B43"/>
    <mergeCell ref="C42:C43"/>
    <mergeCell ref="D42:D43"/>
    <mergeCell ref="E42:E43"/>
    <mergeCell ref="F42:F43"/>
    <mergeCell ref="G42:G43"/>
    <mergeCell ref="H42:H43"/>
    <mergeCell ref="A44:A47"/>
    <mergeCell ref="A48:B48"/>
    <mergeCell ref="A49:A50"/>
    <mergeCell ref="B49:B50"/>
    <mergeCell ref="C49:C50"/>
    <mergeCell ref="D49:D50"/>
    <mergeCell ref="E49:E50"/>
    <mergeCell ref="F49:F50"/>
    <mergeCell ref="G49:G50"/>
    <mergeCell ref="H49:H50"/>
    <mergeCell ref="A51:A54"/>
    <mergeCell ref="A55:B55"/>
    <mergeCell ref="A56:A57"/>
    <mergeCell ref="B56:B57"/>
    <mergeCell ref="C56:C57"/>
    <mergeCell ref="D56:D57"/>
    <mergeCell ref="E56:E57"/>
    <mergeCell ref="F56:F57"/>
    <mergeCell ref="G56:G57"/>
    <mergeCell ref="H56:H57"/>
    <mergeCell ref="A58:A62"/>
    <mergeCell ref="A63:B63"/>
    <mergeCell ref="A64:A65"/>
    <mergeCell ref="B64:B65"/>
    <mergeCell ref="C64:C65"/>
    <mergeCell ref="D64:D65"/>
    <mergeCell ref="E64:E65"/>
    <mergeCell ref="F64:F65"/>
    <mergeCell ref="G64:G65"/>
    <mergeCell ref="H71:H72"/>
    <mergeCell ref="A73:A77"/>
    <mergeCell ref="A78:B78"/>
    <mergeCell ref="H64:H65"/>
    <mergeCell ref="A66:A68"/>
    <mergeCell ref="A70:B70"/>
    <mergeCell ref="A71:A72"/>
    <mergeCell ref="B71:B72"/>
    <mergeCell ref="C71:C72"/>
    <mergeCell ref="D71:D72"/>
    <mergeCell ref="E71:E72"/>
    <mergeCell ref="F71:F72"/>
    <mergeCell ref="G71:G72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79"/>
  <sheetViews>
    <sheetView topLeftCell="A55" workbookViewId="0">
      <selection activeCell="K69" sqref="K69"/>
    </sheetView>
  </sheetViews>
  <sheetFormatPr defaultRowHeight="15"/>
  <cols>
    <col min="1" max="1" width="9.85546875" customWidth="1"/>
    <col min="2" max="2" width="21.5703125" customWidth="1"/>
    <col min="3" max="3" width="9" customWidth="1"/>
    <col min="4" max="4" width="8.140625" customWidth="1"/>
    <col min="5" max="5" width="7.85546875" customWidth="1"/>
    <col min="6" max="6" width="9.28515625" customWidth="1"/>
    <col min="7" max="7" width="11.28515625" customWidth="1"/>
    <col min="8" max="8" width="9.7109375" customWidth="1"/>
  </cols>
  <sheetData>
    <row r="1" spans="1:15" ht="69" customHeight="1">
      <c r="C1" s="131" t="s">
        <v>89</v>
      </c>
      <c r="D1" s="132"/>
      <c r="E1" s="132"/>
      <c r="F1" s="132"/>
      <c r="G1" s="132"/>
      <c r="H1" s="132"/>
    </row>
    <row r="2" spans="1:15" ht="18.75">
      <c r="C2" s="38"/>
      <c r="D2" s="39"/>
      <c r="E2" s="39"/>
      <c r="F2" s="39"/>
      <c r="G2" s="39"/>
      <c r="H2" s="39"/>
    </row>
    <row r="3" spans="1:15" ht="59.25" customHeight="1">
      <c r="A3" s="130" t="s">
        <v>86</v>
      </c>
      <c r="B3" s="130"/>
      <c r="C3" s="130"/>
      <c r="D3" s="130"/>
      <c r="E3" s="130"/>
      <c r="F3" s="130"/>
      <c r="G3" s="130"/>
      <c r="H3" s="130"/>
    </row>
    <row r="4" spans="1:15" ht="23.25" customHeight="1">
      <c r="A4" s="133" t="s">
        <v>0</v>
      </c>
      <c r="B4" s="133" t="s">
        <v>1</v>
      </c>
      <c r="C4" s="133" t="s">
        <v>2</v>
      </c>
      <c r="D4" s="135" t="s">
        <v>3</v>
      </c>
      <c r="E4" s="136"/>
      <c r="F4" s="137"/>
      <c r="G4" s="133" t="s">
        <v>75</v>
      </c>
      <c r="H4" s="133" t="s">
        <v>77</v>
      </c>
    </row>
    <row r="5" spans="1:15" ht="25.5" customHeight="1">
      <c r="A5" s="134"/>
      <c r="B5" s="134"/>
      <c r="C5" s="134"/>
      <c r="D5" s="16" t="s">
        <v>4</v>
      </c>
      <c r="E5" s="16" t="s">
        <v>5</v>
      </c>
      <c r="F5" s="29" t="s">
        <v>76</v>
      </c>
      <c r="G5" s="134"/>
      <c r="H5" s="134"/>
    </row>
    <row r="6" spans="1:15">
      <c r="A6" s="120" t="s">
        <v>14</v>
      </c>
      <c r="B6" s="124"/>
      <c r="C6" s="124"/>
      <c r="D6" s="124"/>
      <c r="E6" s="124"/>
      <c r="F6" s="124"/>
      <c r="G6" s="124"/>
      <c r="H6" s="124"/>
    </row>
    <row r="7" spans="1:15" ht="15" customHeight="1">
      <c r="A7" s="121"/>
      <c r="B7" s="125"/>
      <c r="C7" s="125"/>
      <c r="D7" s="125"/>
      <c r="E7" s="125"/>
      <c r="F7" s="125"/>
      <c r="G7" s="125"/>
      <c r="H7" s="125"/>
    </row>
    <row r="8" spans="1:15" ht="33" customHeight="1">
      <c r="A8" s="129" t="s">
        <v>6</v>
      </c>
      <c r="B8" s="72" t="s">
        <v>45</v>
      </c>
      <c r="C8" s="73" t="s">
        <v>81</v>
      </c>
      <c r="D8" s="73">
        <v>7.7</v>
      </c>
      <c r="E8" s="73">
        <v>12.3</v>
      </c>
      <c r="F8" s="73">
        <v>42.4</v>
      </c>
      <c r="G8" s="73">
        <v>320</v>
      </c>
      <c r="H8" s="75" t="s">
        <v>12</v>
      </c>
    </row>
    <row r="9" spans="1:15" ht="15" customHeight="1">
      <c r="A9" s="119"/>
      <c r="B9" s="77" t="s">
        <v>11</v>
      </c>
      <c r="C9" s="75">
        <v>200</v>
      </c>
      <c r="D9" s="76">
        <v>4.9000000000000004</v>
      </c>
      <c r="E9" s="76">
        <v>5</v>
      </c>
      <c r="F9" s="76">
        <v>32.5</v>
      </c>
      <c r="G9" s="76">
        <v>190</v>
      </c>
      <c r="H9" s="74" t="s">
        <v>13</v>
      </c>
      <c r="J9" s="6"/>
      <c r="K9" s="8"/>
      <c r="L9" s="8"/>
      <c r="M9" s="8"/>
      <c r="N9" s="8"/>
      <c r="O9" s="6"/>
    </row>
    <row r="10" spans="1:15" ht="15.75">
      <c r="A10" s="119"/>
      <c r="B10" s="26" t="s">
        <v>9</v>
      </c>
      <c r="C10" s="34">
        <v>40</v>
      </c>
      <c r="D10" s="34">
        <v>3.2</v>
      </c>
      <c r="E10" s="34">
        <v>0.4</v>
      </c>
      <c r="F10" s="34">
        <v>19.2</v>
      </c>
      <c r="G10" s="34">
        <v>96</v>
      </c>
      <c r="H10" s="16"/>
      <c r="K10" s="6"/>
    </row>
    <row r="11" spans="1:15" ht="15.75">
      <c r="A11" s="119"/>
      <c r="B11" s="14" t="s">
        <v>72</v>
      </c>
      <c r="C11" s="71">
        <v>40</v>
      </c>
      <c r="D11" s="71">
        <v>10.1</v>
      </c>
      <c r="E11" s="71">
        <v>10.1</v>
      </c>
      <c r="F11" s="71">
        <v>12.9</v>
      </c>
      <c r="G11" s="71">
        <v>160</v>
      </c>
      <c r="H11" s="4" t="s">
        <v>73</v>
      </c>
      <c r="K11" s="6"/>
    </row>
    <row r="12" spans="1:15" ht="18.75">
      <c r="A12" s="106" t="s">
        <v>7</v>
      </c>
      <c r="B12" s="108"/>
      <c r="C12" s="30"/>
      <c r="D12" s="30">
        <f>SUM(D8:D11)</f>
        <v>25.9</v>
      </c>
      <c r="E12" s="30">
        <f>SUM(E8:E11)</f>
        <v>27.799999999999997</v>
      </c>
      <c r="F12" s="30">
        <f>SUM(F8:F11)</f>
        <v>107.00000000000001</v>
      </c>
      <c r="G12" s="30">
        <f>SUM(G8:G11)</f>
        <v>766</v>
      </c>
      <c r="H12" s="30"/>
      <c r="K12" s="7"/>
    </row>
    <row r="13" spans="1:15" ht="18.75">
      <c r="A13" s="120" t="s">
        <v>15</v>
      </c>
      <c r="B13" s="122"/>
      <c r="C13" s="126"/>
      <c r="D13" s="126"/>
      <c r="E13" s="126"/>
      <c r="F13" s="126"/>
      <c r="G13" s="126"/>
      <c r="H13" s="126"/>
      <c r="K13" s="7"/>
    </row>
    <row r="14" spans="1:15" ht="13.5" customHeight="1">
      <c r="A14" s="121"/>
      <c r="B14" s="123"/>
      <c r="C14" s="127"/>
      <c r="D14" s="127"/>
      <c r="E14" s="127"/>
      <c r="F14" s="127"/>
      <c r="G14" s="127"/>
      <c r="H14" s="127"/>
      <c r="K14" s="7"/>
      <c r="L14" s="6"/>
    </row>
    <row r="15" spans="1:15" ht="18.75">
      <c r="A15" s="129" t="s">
        <v>6</v>
      </c>
      <c r="B15" s="89" t="s">
        <v>18</v>
      </c>
      <c r="C15" s="75" t="s">
        <v>19</v>
      </c>
      <c r="D15" s="75">
        <v>13.9</v>
      </c>
      <c r="E15" s="75">
        <v>6.5</v>
      </c>
      <c r="F15" s="75">
        <v>4</v>
      </c>
      <c r="G15" s="75">
        <v>132</v>
      </c>
      <c r="H15" s="75" t="s">
        <v>17</v>
      </c>
      <c r="K15" s="7"/>
      <c r="L15" s="6"/>
    </row>
    <row r="16" spans="1:15" ht="16.5" customHeight="1">
      <c r="A16" s="119"/>
      <c r="B16" s="72" t="s">
        <v>21</v>
      </c>
      <c r="C16" s="76">
        <v>200</v>
      </c>
      <c r="D16" s="76">
        <v>4.3</v>
      </c>
      <c r="E16" s="76">
        <v>9.1</v>
      </c>
      <c r="F16" s="76">
        <v>29.2</v>
      </c>
      <c r="G16" s="76">
        <v>218</v>
      </c>
      <c r="H16" s="76" t="s">
        <v>20</v>
      </c>
      <c r="K16" s="7"/>
      <c r="L16" s="6"/>
    </row>
    <row r="17" spans="1:18" ht="32.25" customHeight="1">
      <c r="A17" s="119"/>
      <c r="B17" s="26" t="s">
        <v>26</v>
      </c>
      <c r="C17" s="34">
        <v>200</v>
      </c>
      <c r="D17" s="34">
        <v>0.4</v>
      </c>
      <c r="E17" s="34">
        <v>0</v>
      </c>
      <c r="F17" s="34">
        <v>29.6</v>
      </c>
      <c r="G17" s="34">
        <v>116</v>
      </c>
      <c r="H17" s="1" t="s">
        <v>25</v>
      </c>
      <c r="K17" s="7"/>
      <c r="L17" s="6"/>
    </row>
    <row r="18" spans="1:18" ht="18.75">
      <c r="A18" s="119"/>
      <c r="B18" s="10" t="s">
        <v>56</v>
      </c>
      <c r="C18" s="1">
        <v>40</v>
      </c>
      <c r="D18" s="1">
        <v>2</v>
      </c>
      <c r="E18" s="1">
        <v>0.4</v>
      </c>
      <c r="F18" s="1">
        <v>17</v>
      </c>
      <c r="G18" s="1">
        <v>82</v>
      </c>
      <c r="H18" s="16"/>
      <c r="K18" s="7"/>
      <c r="L18" s="6"/>
    </row>
    <row r="19" spans="1:18" ht="15.75">
      <c r="A19" s="106" t="s">
        <v>7</v>
      </c>
      <c r="B19" s="108"/>
      <c r="C19" s="11"/>
      <c r="D19" s="35">
        <f>SUM(D15:D18)</f>
        <v>20.599999999999998</v>
      </c>
      <c r="E19" s="35">
        <f>SUM(E15:E18)</f>
        <v>16</v>
      </c>
      <c r="F19" s="35">
        <f>SUM(F15:F18)</f>
        <v>79.800000000000011</v>
      </c>
      <c r="G19" s="35">
        <f>SUM(G15:G18)</f>
        <v>548</v>
      </c>
      <c r="H19" s="31"/>
      <c r="K19" s="6"/>
      <c r="L19" s="6"/>
    </row>
    <row r="20" spans="1:18">
      <c r="A20" s="120" t="s">
        <v>28</v>
      </c>
      <c r="B20" s="122"/>
      <c r="C20" s="126"/>
      <c r="D20" s="126"/>
      <c r="E20" s="126"/>
      <c r="F20" s="126"/>
      <c r="G20" s="126"/>
      <c r="H20" s="126"/>
    </row>
    <row r="21" spans="1:18">
      <c r="A21" s="121"/>
      <c r="B21" s="123"/>
      <c r="C21" s="127"/>
      <c r="D21" s="127"/>
      <c r="E21" s="127"/>
      <c r="F21" s="127"/>
      <c r="G21" s="127"/>
      <c r="H21" s="127"/>
    </row>
    <row r="22" spans="1:18" ht="45.75" customHeight="1">
      <c r="A22" s="118" t="s">
        <v>6</v>
      </c>
      <c r="B22" s="72" t="s">
        <v>30</v>
      </c>
      <c r="C22" s="76" t="s">
        <v>31</v>
      </c>
      <c r="D22" s="76">
        <v>22.5</v>
      </c>
      <c r="E22" s="76">
        <v>20</v>
      </c>
      <c r="F22" s="76">
        <v>20.6</v>
      </c>
      <c r="G22" s="76">
        <v>359</v>
      </c>
      <c r="H22" s="76" t="s">
        <v>29</v>
      </c>
    </row>
    <row r="23" spans="1:18" ht="15.75">
      <c r="A23" s="119"/>
      <c r="B23" s="100" t="s">
        <v>33</v>
      </c>
      <c r="C23" s="101" t="s">
        <v>110</v>
      </c>
      <c r="D23" s="76">
        <v>1.1000000000000001</v>
      </c>
      <c r="E23" s="76"/>
      <c r="F23" s="76">
        <v>18.2</v>
      </c>
      <c r="G23" s="76">
        <v>76</v>
      </c>
      <c r="H23" s="76" t="s">
        <v>32</v>
      </c>
    </row>
    <row r="24" spans="1:18" ht="19.5" customHeight="1">
      <c r="A24" s="119"/>
      <c r="B24" s="14" t="s">
        <v>34</v>
      </c>
      <c r="C24" s="1" t="s">
        <v>35</v>
      </c>
      <c r="D24" s="1">
        <v>5</v>
      </c>
      <c r="E24" s="1">
        <v>3.2</v>
      </c>
      <c r="F24" s="1">
        <v>8.5</v>
      </c>
      <c r="G24" s="1">
        <v>85</v>
      </c>
      <c r="H24" s="16"/>
    </row>
    <row r="25" spans="1:18" ht="15.75">
      <c r="A25" s="128"/>
      <c r="B25" s="14" t="s">
        <v>9</v>
      </c>
      <c r="C25" s="1">
        <v>40</v>
      </c>
      <c r="D25" s="1">
        <v>3.2</v>
      </c>
      <c r="E25" s="1">
        <v>0.4</v>
      </c>
      <c r="F25" s="1">
        <v>19.2</v>
      </c>
      <c r="G25" s="1">
        <v>96</v>
      </c>
      <c r="H25" s="16"/>
    </row>
    <row r="26" spans="1:18" ht="15.75">
      <c r="A26" s="9" t="s">
        <v>7</v>
      </c>
      <c r="B26" s="27"/>
      <c r="C26" s="16"/>
      <c r="D26" s="30">
        <f>SUM(D22:D25)</f>
        <v>31.8</v>
      </c>
      <c r="E26" s="30">
        <f>SUM(E22:E25)</f>
        <v>23.599999999999998</v>
      </c>
      <c r="F26" s="30">
        <f>SUM(F22:F25)</f>
        <v>66.5</v>
      </c>
      <c r="G26" s="30">
        <f>SUM(G22:G25)</f>
        <v>616</v>
      </c>
      <c r="H26" s="16"/>
    </row>
    <row r="27" spans="1:18">
      <c r="A27" s="120" t="s">
        <v>36</v>
      </c>
      <c r="B27" s="122"/>
      <c r="C27" s="126"/>
      <c r="D27" s="126"/>
      <c r="E27" s="126"/>
      <c r="F27" s="126"/>
      <c r="G27" s="126"/>
      <c r="H27" s="126"/>
    </row>
    <row r="28" spans="1:18">
      <c r="A28" s="121"/>
      <c r="B28" s="123"/>
      <c r="C28" s="127"/>
      <c r="D28" s="127"/>
      <c r="E28" s="127"/>
      <c r="F28" s="127"/>
      <c r="G28" s="127"/>
      <c r="H28" s="127"/>
    </row>
    <row r="29" spans="1:18" ht="45.75" customHeight="1">
      <c r="A29" s="36"/>
      <c r="B29" s="83" t="s">
        <v>82</v>
      </c>
      <c r="C29" s="84">
        <v>60</v>
      </c>
      <c r="D29" s="85">
        <v>1.4</v>
      </c>
      <c r="E29" s="85">
        <v>5.0999999999999996</v>
      </c>
      <c r="F29" s="84">
        <v>8.9</v>
      </c>
      <c r="G29" s="84">
        <v>88</v>
      </c>
      <c r="H29" s="86" t="s">
        <v>68</v>
      </c>
    </row>
    <row r="30" spans="1:18" ht="32.25" customHeight="1">
      <c r="A30" s="118" t="s">
        <v>6</v>
      </c>
      <c r="B30" s="93" t="s">
        <v>79</v>
      </c>
      <c r="C30" s="76" t="s">
        <v>109</v>
      </c>
      <c r="D30" s="76">
        <v>8.3000000000000007</v>
      </c>
      <c r="E30" s="76">
        <v>17.899999999999999</v>
      </c>
      <c r="F30" s="76">
        <v>1.2</v>
      </c>
      <c r="G30" s="76">
        <v>200</v>
      </c>
      <c r="H30" s="75" t="s">
        <v>78</v>
      </c>
      <c r="J30" s="6"/>
      <c r="K30" s="91"/>
      <c r="L30" s="8"/>
      <c r="M30" s="8"/>
      <c r="N30" s="8"/>
      <c r="O30" s="8"/>
      <c r="P30" s="8"/>
      <c r="Q30" s="92"/>
      <c r="R30" s="6"/>
    </row>
    <row r="31" spans="1:18" ht="16.5" customHeight="1">
      <c r="A31" s="119"/>
      <c r="B31" s="72" t="s">
        <v>40</v>
      </c>
      <c r="C31" s="76">
        <v>200</v>
      </c>
      <c r="D31" s="76">
        <v>7</v>
      </c>
      <c r="E31" s="76">
        <v>8.1999999999999993</v>
      </c>
      <c r="F31" s="76">
        <v>47</v>
      </c>
      <c r="G31" s="76">
        <v>294</v>
      </c>
      <c r="H31" s="82" t="s">
        <v>39</v>
      </c>
    </row>
    <row r="32" spans="1:18" ht="15.75">
      <c r="A32" s="119"/>
      <c r="B32" s="14" t="s">
        <v>41</v>
      </c>
      <c r="C32" s="34">
        <v>200</v>
      </c>
      <c r="D32" s="34">
        <v>1</v>
      </c>
      <c r="E32" s="34"/>
      <c r="F32" s="34">
        <v>18.2</v>
      </c>
      <c r="G32" s="34">
        <v>76</v>
      </c>
      <c r="H32" s="16"/>
    </row>
    <row r="33" spans="1:8" ht="15.75">
      <c r="A33" s="115"/>
      <c r="B33" s="10" t="s">
        <v>56</v>
      </c>
      <c r="C33" s="1">
        <v>40</v>
      </c>
      <c r="D33" s="1">
        <v>2</v>
      </c>
      <c r="E33" s="1">
        <v>0.4</v>
      </c>
      <c r="F33" s="1">
        <v>17</v>
      </c>
      <c r="G33" s="1">
        <v>82</v>
      </c>
      <c r="H33" s="16"/>
    </row>
    <row r="34" spans="1:8" ht="15.75">
      <c r="A34" s="106" t="s">
        <v>7</v>
      </c>
      <c r="B34" s="108"/>
      <c r="C34" s="33"/>
      <c r="D34" s="30">
        <f>SUM(D29:D33)</f>
        <v>19.700000000000003</v>
      </c>
      <c r="E34" s="30">
        <f>SUM(E29:E33)</f>
        <v>31.599999999999998</v>
      </c>
      <c r="F34" s="30">
        <f>SUM(F29:F33)</f>
        <v>92.3</v>
      </c>
      <c r="G34" s="30">
        <f>SUM(G29:G33)</f>
        <v>740</v>
      </c>
      <c r="H34" s="16"/>
    </row>
    <row r="35" spans="1:8">
      <c r="A35" s="120" t="s">
        <v>42</v>
      </c>
      <c r="B35" s="122"/>
      <c r="C35" s="126"/>
      <c r="D35" s="126"/>
      <c r="E35" s="126"/>
      <c r="F35" s="126"/>
      <c r="G35" s="126"/>
      <c r="H35" s="126"/>
    </row>
    <row r="36" spans="1:8">
      <c r="A36" s="121"/>
      <c r="B36" s="123"/>
      <c r="C36" s="127"/>
      <c r="D36" s="127"/>
      <c r="E36" s="127"/>
      <c r="F36" s="127"/>
      <c r="G36" s="127"/>
      <c r="H36" s="127"/>
    </row>
    <row r="37" spans="1:8" ht="33" customHeight="1">
      <c r="A37" s="118" t="s">
        <v>6</v>
      </c>
      <c r="B37" s="100" t="s">
        <v>44</v>
      </c>
      <c r="C37" s="73" t="s">
        <v>31</v>
      </c>
      <c r="D37" s="73">
        <v>10.6</v>
      </c>
      <c r="E37" s="73">
        <v>14.5</v>
      </c>
      <c r="F37" s="73">
        <v>74.8</v>
      </c>
      <c r="G37" s="73">
        <v>465</v>
      </c>
      <c r="H37" s="76" t="s">
        <v>43</v>
      </c>
    </row>
    <row r="38" spans="1:8" ht="15.75">
      <c r="A38" s="119"/>
      <c r="B38" s="100" t="s">
        <v>33</v>
      </c>
      <c r="C38" s="101" t="s">
        <v>110</v>
      </c>
      <c r="D38" s="76">
        <v>1.1000000000000001</v>
      </c>
      <c r="E38" s="76"/>
      <c r="F38" s="76">
        <v>18.2</v>
      </c>
      <c r="G38" s="76">
        <v>76</v>
      </c>
      <c r="H38" s="76" t="s">
        <v>32</v>
      </c>
    </row>
    <row r="39" spans="1:8" ht="17.25" customHeight="1">
      <c r="A39" s="119"/>
      <c r="B39" s="14" t="s">
        <v>34</v>
      </c>
      <c r="C39" s="1" t="s">
        <v>35</v>
      </c>
      <c r="D39" s="1">
        <v>5</v>
      </c>
      <c r="E39" s="1">
        <v>3.2</v>
      </c>
      <c r="F39" s="1">
        <v>8.5</v>
      </c>
      <c r="G39" s="1">
        <v>85</v>
      </c>
      <c r="H39" s="16"/>
    </row>
    <row r="40" spans="1:8" ht="15.75">
      <c r="A40" s="119"/>
      <c r="B40" s="14" t="s">
        <v>9</v>
      </c>
      <c r="C40" s="1">
        <v>40</v>
      </c>
      <c r="D40" s="1">
        <v>3.2</v>
      </c>
      <c r="E40" s="1">
        <v>0.4</v>
      </c>
      <c r="F40" s="1">
        <v>19.2</v>
      </c>
      <c r="G40" s="1">
        <v>96</v>
      </c>
      <c r="H40" s="16"/>
    </row>
    <row r="41" spans="1:8" ht="15.75">
      <c r="A41" s="106" t="s">
        <v>7</v>
      </c>
      <c r="B41" s="108"/>
      <c r="C41" s="33"/>
      <c r="D41" s="40">
        <f>SUM(D37:D40)</f>
        <v>19.899999999999999</v>
      </c>
      <c r="E41" s="40">
        <f>SUM(E37:E40)</f>
        <v>18.099999999999998</v>
      </c>
      <c r="F41" s="40">
        <f>SUM(F37:F40)</f>
        <v>120.7</v>
      </c>
      <c r="G41" s="40">
        <f>SUM(G37:G40)</f>
        <v>722</v>
      </c>
      <c r="H41" s="16"/>
    </row>
    <row r="42" spans="1:8">
      <c r="A42" s="120" t="s">
        <v>47</v>
      </c>
      <c r="B42" s="122"/>
      <c r="C42" s="126"/>
      <c r="D42" s="126"/>
      <c r="E42" s="126"/>
      <c r="F42" s="126"/>
      <c r="G42" s="126"/>
      <c r="H42" s="126"/>
    </row>
    <row r="43" spans="1:8">
      <c r="A43" s="121"/>
      <c r="B43" s="123"/>
      <c r="C43" s="127"/>
      <c r="D43" s="127"/>
      <c r="E43" s="127"/>
      <c r="F43" s="127"/>
      <c r="G43" s="127"/>
      <c r="H43" s="127"/>
    </row>
    <row r="44" spans="1:8" ht="35.25" customHeight="1">
      <c r="A44" s="118" t="s">
        <v>6</v>
      </c>
      <c r="B44" s="72" t="s">
        <v>84</v>
      </c>
      <c r="C44" s="76" t="s">
        <v>81</v>
      </c>
      <c r="D44" s="76">
        <v>4</v>
      </c>
      <c r="E44" s="76">
        <v>10.7</v>
      </c>
      <c r="F44" s="76">
        <v>42.1</v>
      </c>
      <c r="G44" s="76">
        <v>291</v>
      </c>
      <c r="H44" s="75" t="s">
        <v>12</v>
      </c>
    </row>
    <row r="45" spans="1:8" ht="18.75" customHeight="1">
      <c r="A45" s="119"/>
      <c r="B45" s="72" t="s">
        <v>49</v>
      </c>
      <c r="C45" s="76">
        <v>200</v>
      </c>
      <c r="D45" s="76">
        <v>3.1</v>
      </c>
      <c r="E45" s="76">
        <v>2.7</v>
      </c>
      <c r="F45" s="76">
        <v>14.2</v>
      </c>
      <c r="G45" s="76">
        <v>93</v>
      </c>
      <c r="H45" s="76" t="s">
        <v>48</v>
      </c>
    </row>
    <row r="46" spans="1:8" ht="15.75">
      <c r="A46" s="119"/>
      <c r="B46" s="14" t="s">
        <v>9</v>
      </c>
      <c r="C46" s="1">
        <v>40</v>
      </c>
      <c r="D46" s="1">
        <v>3.2</v>
      </c>
      <c r="E46" s="1">
        <v>0.4</v>
      </c>
      <c r="F46" s="1">
        <v>19.2</v>
      </c>
      <c r="G46" s="1">
        <v>96</v>
      </c>
      <c r="H46" s="16"/>
    </row>
    <row r="47" spans="1:8" ht="15.75">
      <c r="A47" s="119"/>
      <c r="B47" s="14" t="s">
        <v>72</v>
      </c>
      <c r="C47" s="71">
        <v>40</v>
      </c>
      <c r="D47" s="71">
        <v>10.1</v>
      </c>
      <c r="E47" s="71">
        <v>10.1</v>
      </c>
      <c r="F47" s="71">
        <v>12.9</v>
      </c>
      <c r="G47" s="71">
        <v>160</v>
      </c>
      <c r="H47" s="4" t="s">
        <v>73</v>
      </c>
    </row>
    <row r="48" spans="1:8" ht="15.75">
      <c r="A48" s="106" t="s">
        <v>7</v>
      </c>
      <c r="B48" s="108"/>
      <c r="C48" s="33"/>
      <c r="D48" s="40">
        <f>SUM(D44:D47)</f>
        <v>20.399999999999999</v>
      </c>
      <c r="E48" s="40">
        <f>SUM(E44:E47)</f>
        <v>23.9</v>
      </c>
      <c r="F48" s="40">
        <f>SUM(F44:F47)</f>
        <v>88.4</v>
      </c>
      <c r="G48" s="40">
        <f>SUM(G44:G47)</f>
        <v>640</v>
      </c>
      <c r="H48" s="16"/>
    </row>
    <row r="49" spans="1:11">
      <c r="A49" s="120" t="s">
        <v>50</v>
      </c>
      <c r="B49" s="122"/>
      <c r="C49" s="126"/>
      <c r="D49" s="126"/>
      <c r="E49" s="126"/>
      <c r="F49" s="126"/>
      <c r="G49" s="126"/>
      <c r="H49" s="126"/>
    </row>
    <row r="50" spans="1:11">
      <c r="A50" s="121"/>
      <c r="B50" s="123"/>
      <c r="C50" s="127"/>
      <c r="D50" s="127"/>
      <c r="E50" s="127"/>
      <c r="F50" s="127"/>
      <c r="G50" s="127"/>
      <c r="H50" s="127"/>
    </row>
    <row r="51" spans="1:11" ht="15.75">
      <c r="A51" s="118" t="s">
        <v>6</v>
      </c>
      <c r="B51" s="72" t="s">
        <v>52</v>
      </c>
      <c r="C51" s="76" t="s">
        <v>53</v>
      </c>
      <c r="D51" s="73">
        <v>11.9</v>
      </c>
      <c r="E51" s="73">
        <v>10.8</v>
      </c>
      <c r="F51" s="73">
        <v>12</v>
      </c>
      <c r="G51" s="73">
        <v>196</v>
      </c>
      <c r="H51" s="76" t="s">
        <v>51</v>
      </c>
    </row>
    <row r="52" spans="1:11" ht="33.75" customHeight="1">
      <c r="A52" s="119"/>
      <c r="B52" s="72" t="s">
        <v>55</v>
      </c>
      <c r="C52" s="76">
        <v>200</v>
      </c>
      <c r="D52" s="76">
        <v>11.6</v>
      </c>
      <c r="E52" s="76">
        <v>10.4</v>
      </c>
      <c r="F52" s="76">
        <v>56.8</v>
      </c>
      <c r="G52" s="76">
        <v>372</v>
      </c>
      <c r="H52" s="76" t="s">
        <v>54</v>
      </c>
      <c r="K52" s="7"/>
    </row>
    <row r="53" spans="1:11" ht="33" customHeight="1">
      <c r="A53" s="119"/>
      <c r="B53" s="72" t="s">
        <v>23</v>
      </c>
      <c r="C53" s="76">
        <v>200</v>
      </c>
      <c r="D53" s="76" t="s">
        <v>24</v>
      </c>
      <c r="E53" s="76" t="s">
        <v>24</v>
      </c>
      <c r="F53" s="76">
        <v>40.200000000000003</v>
      </c>
      <c r="G53" s="76">
        <v>156</v>
      </c>
      <c r="H53" s="76" t="s">
        <v>22</v>
      </c>
      <c r="K53" s="7"/>
    </row>
    <row r="54" spans="1:11" ht="18.75">
      <c r="A54" s="119"/>
      <c r="B54" s="10" t="s">
        <v>56</v>
      </c>
      <c r="C54" s="1">
        <v>40</v>
      </c>
      <c r="D54" s="1">
        <v>2</v>
      </c>
      <c r="E54" s="1">
        <v>0.4</v>
      </c>
      <c r="F54" s="1">
        <v>17</v>
      </c>
      <c r="G54" s="1">
        <v>82</v>
      </c>
      <c r="H54" s="1"/>
      <c r="K54" s="7"/>
    </row>
    <row r="55" spans="1:11" ht="18.75">
      <c r="A55" s="106" t="s">
        <v>7</v>
      </c>
      <c r="B55" s="108"/>
      <c r="C55" s="33"/>
      <c r="D55" s="40">
        <f>SUM(D51:D54)</f>
        <v>25.5</v>
      </c>
      <c r="E55" s="40">
        <f>SUM(E51:E54)</f>
        <v>21.6</v>
      </c>
      <c r="F55" s="40">
        <f>SUM(F51:F54)</f>
        <v>126</v>
      </c>
      <c r="G55" s="40">
        <f>SUM(G51:G54)</f>
        <v>806</v>
      </c>
      <c r="H55" s="16"/>
      <c r="K55" s="7"/>
    </row>
    <row r="56" spans="1:11">
      <c r="A56" s="120" t="s">
        <v>57</v>
      </c>
      <c r="B56" s="122"/>
      <c r="C56" s="126"/>
      <c r="D56" s="126"/>
      <c r="E56" s="126"/>
      <c r="F56" s="126"/>
      <c r="G56" s="126"/>
      <c r="H56" s="126"/>
      <c r="K56" s="6"/>
    </row>
    <row r="57" spans="1:11" ht="18.75">
      <c r="A57" s="121"/>
      <c r="B57" s="123"/>
      <c r="C57" s="127"/>
      <c r="D57" s="127"/>
      <c r="E57" s="127"/>
      <c r="F57" s="127"/>
      <c r="G57" s="127"/>
      <c r="H57" s="127"/>
      <c r="K57" s="7"/>
    </row>
    <row r="58" spans="1:11" ht="48.75" customHeight="1">
      <c r="A58" s="109" t="s">
        <v>6</v>
      </c>
      <c r="B58" s="77" t="s">
        <v>61</v>
      </c>
      <c r="C58" s="78">
        <v>60</v>
      </c>
      <c r="D58" s="90">
        <v>1.4</v>
      </c>
      <c r="E58" s="90">
        <v>5.0999999999999996</v>
      </c>
      <c r="F58" s="73">
        <v>8.9</v>
      </c>
      <c r="G58" s="73">
        <v>88</v>
      </c>
      <c r="H58" s="76" t="s">
        <v>60</v>
      </c>
      <c r="K58" s="7"/>
    </row>
    <row r="59" spans="1:11" ht="18.75">
      <c r="A59" s="110"/>
      <c r="B59" s="89" t="s">
        <v>59</v>
      </c>
      <c r="C59" s="75" t="s">
        <v>53</v>
      </c>
      <c r="D59" s="74">
        <v>15.9</v>
      </c>
      <c r="E59" s="74">
        <v>4.7</v>
      </c>
      <c r="F59" s="74">
        <v>0</v>
      </c>
      <c r="G59" s="74">
        <v>107</v>
      </c>
      <c r="H59" s="74" t="s">
        <v>58</v>
      </c>
      <c r="K59" s="7"/>
    </row>
    <row r="60" spans="1:11" ht="16.5" customHeight="1">
      <c r="A60" s="110"/>
      <c r="B60" s="72" t="s">
        <v>21</v>
      </c>
      <c r="C60" s="76">
        <v>150</v>
      </c>
      <c r="D60" s="76">
        <v>3.2</v>
      </c>
      <c r="E60" s="76">
        <v>6.8</v>
      </c>
      <c r="F60" s="76">
        <v>21.9</v>
      </c>
      <c r="G60" s="76">
        <v>164</v>
      </c>
      <c r="H60" s="76" t="s">
        <v>20</v>
      </c>
      <c r="K60" s="7"/>
    </row>
    <row r="61" spans="1:11" ht="18.75">
      <c r="A61" s="110"/>
      <c r="B61" s="26" t="s">
        <v>41</v>
      </c>
      <c r="C61" s="34">
        <v>200</v>
      </c>
      <c r="D61" s="34">
        <v>1</v>
      </c>
      <c r="E61" s="34"/>
      <c r="F61" s="34">
        <v>18.2</v>
      </c>
      <c r="G61" s="34">
        <v>76</v>
      </c>
      <c r="H61" s="16"/>
      <c r="K61" s="7"/>
    </row>
    <row r="62" spans="1:11" ht="15.75">
      <c r="A62" s="112"/>
      <c r="B62" s="10" t="s">
        <v>56</v>
      </c>
      <c r="C62" s="1">
        <v>40</v>
      </c>
      <c r="D62" s="1">
        <v>2</v>
      </c>
      <c r="E62" s="1">
        <v>0.4</v>
      </c>
      <c r="F62" s="1">
        <v>17</v>
      </c>
      <c r="G62" s="1">
        <v>82</v>
      </c>
      <c r="H62" s="16"/>
      <c r="K62" s="6"/>
    </row>
    <row r="63" spans="1:11" ht="15.75">
      <c r="A63" s="106" t="s">
        <v>7</v>
      </c>
      <c r="B63" s="108"/>
      <c r="C63" s="33"/>
      <c r="D63" s="40">
        <f>SUM(D58:D62)</f>
        <v>23.5</v>
      </c>
      <c r="E63" s="40">
        <f>SUM(E58:E62)</f>
        <v>17</v>
      </c>
      <c r="F63" s="40">
        <f>SUM(F58:F62)</f>
        <v>66</v>
      </c>
      <c r="G63" s="40">
        <f>SUM(G58:G62)</f>
        <v>517</v>
      </c>
      <c r="H63" s="16"/>
      <c r="K63" s="6"/>
    </row>
    <row r="64" spans="1:11">
      <c r="A64" s="120" t="s">
        <v>62</v>
      </c>
      <c r="B64" s="122"/>
      <c r="C64" s="126"/>
      <c r="D64" s="126"/>
      <c r="E64" s="126"/>
      <c r="F64" s="126"/>
      <c r="G64" s="126"/>
      <c r="H64" s="126"/>
    </row>
    <row r="65" spans="1:8">
      <c r="A65" s="121"/>
      <c r="B65" s="123"/>
      <c r="C65" s="127"/>
      <c r="D65" s="127"/>
      <c r="E65" s="127"/>
      <c r="F65" s="127"/>
      <c r="G65" s="127"/>
      <c r="H65" s="127"/>
    </row>
    <row r="66" spans="1:8" ht="31.5" customHeight="1">
      <c r="A66" s="113" t="s">
        <v>6</v>
      </c>
      <c r="B66" s="25" t="s">
        <v>63</v>
      </c>
      <c r="C66" s="33" t="s">
        <v>8</v>
      </c>
      <c r="D66" s="33">
        <v>11.6</v>
      </c>
      <c r="E66" s="33">
        <v>17.2</v>
      </c>
      <c r="F66" s="33">
        <v>46.5</v>
      </c>
      <c r="G66" s="33">
        <v>396</v>
      </c>
      <c r="H66" s="16" t="s">
        <v>64</v>
      </c>
    </row>
    <row r="67" spans="1:8" ht="15.75">
      <c r="A67" s="114"/>
      <c r="B67" s="100" t="s">
        <v>33</v>
      </c>
      <c r="C67" s="101" t="s">
        <v>110</v>
      </c>
      <c r="D67" s="76">
        <v>1.1000000000000001</v>
      </c>
      <c r="E67" s="76"/>
      <c r="F67" s="76">
        <v>18.2</v>
      </c>
      <c r="G67" s="76">
        <v>76</v>
      </c>
      <c r="H67" s="76" t="s">
        <v>32</v>
      </c>
    </row>
    <row r="68" spans="1:8" ht="15.75">
      <c r="A68" s="114"/>
      <c r="B68" s="14" t="s">
        <v>9</v>
      </c>
      <c r="C68" s="1">
        <v>40</v>
      </c>
      <c r="D68" s="1">
        <v>3.2</v>
      </c>
      <c r="E68" s="1">
        <v>0.4</v>
      </c>
      <c r="F68" s="1">
        <v>19.2</v>
      </c>
      <c r="G68" s="1">
        <v>96</v>
      </c>
      <c r="H68" s="16"/>
    </row>
    <row r="69" spans="1:8" ht="15" customHeight="1">
      <c r="A69" s="37"/>
      <c r="B69" s="14" t="s">
        <v>34</v>
      </c>
      <c r="C69" s="1" t="s">
        <v>35</v>
      </c>
      <c r="D69" s="1">
        <v>5</v>
      </c>
      <c r="E69" s="1">
        <v>3.2</v>
      </c>
      <c r="F69" s="1">
        <v>8.5</v>
      </c>
      <c r="G69" s="1">
        <v>85</v>
      </c>
      <c r="H69" s="16"/>
    </row>
    <row r="70" spans="1:8" ht="15.75">
      <c r="A70" s="106" t="s">
        <v>7</v>
      </c>
      <c r="B70" s="108"/>
      <c r="C70" s="33"/>
      <c r="D70" s="40">
        <f>SUM(D66:D69)</f>
        <v>20.9</v>
      </c>
      <c r="E70" s="40">
        <f>SUM(E66:E69)</f>
        <v>20.799999999999997</v>
      </c>
      <c r="F70" s="40">
        <f>SUM(F66:F69)</f>
        <v>92.4</v>
      </c>
      <c r="G70" s="40">
        <f>SUM(G66:G69)</f>
        <v>653</v>
      </c>
      <c r="H70" s="16"/>
    </row>
    <row r="71" spans="1:8">
      <c r="A71" s="120" t="s">
        <v>65</v>
      </c>
      <c r="B71" s="122"/>
      <c r="C71" s="126"/>
      <c r="D71" s="126"/>
      <c r="E71" s="126"/>
      <c r="F71" s="126"/>
      <c r="G71" s="126"/>
      <c r="H71" s="126"/>
    </row>
    <row r="72" spans="1:8">
      <c r="A72" s="121"/>
      <c r="B72" s="123"/>
      <c r="C72" s="127"/>
      <c r="D72" s="127"/>
      <c r="E72" s="127"/>
      <c r="F72" s="127"/>
      <c r="G72" s="127"/>
      <c r="H72" s="127"/>
    </row>
    <row r="73" spans="1:8" ht="44.25" customHeight="1">
      <c r="A73" s="113" t="s">
        <v>6</v>
      </c>
      <c r="B73" s="81" t="s">
        <v>80</v>
      </c>
      <c r="C73" s="73">
        <v>60</v>
      </c>
      <c r="D73" s="90">
        <v>1.4</v>
      </c>
      <c r="E73" s="90">
        <v>5.0999999999999996</v>
      </c>
      <c r="F73" s="73">
        <v>8.9</v>
      </c>
      <c r="G73" s="73">
        <v>88</v>
      </c>
      <c r="H73" s="76" t="s">
        <v>68</v>
      </c>
    </row>
    <row r="74" spans="1:8" ht="31.5">
      <c r="A74" s="114"/>
      <c r="B74" s="87" t="s">
        <v>74</v>
      </c>
      <c r="C74" s="88" t="s">
        <v>67</v>
      </c>
      <c r="D74" s="88">
        <v>11.1</v>
      </c>
      <c r="E74" s="88">
        <v>13.1</v>
      </c>
      <c r="F74" s="88">
        <v>11.2</v>
      </c>
      <c r="G74" s="88">
        <v>209</v>
      </c>
      <c r="H74" s="76" t="s">
        <v>66</v>
      </c>
    </row>
    <row r="75" spans="1:8" ht="15.75">
      <c r="A75" s="114"/>
      <c r="B75" s="94" t="s">
        <v>70</v>
      </c>
      <c r="C75" s="95">
        <v>200</v>
      </c>
      <c r="D75" s="95">
        <v>5</v>
      </c>
      <c r="E75" s="95">
        <v>8.1999999999999993</v>
      </c>
      <c r="F75" s="95">
        <v>51.4</v>
      </c>
      <c r="G75" s="95">
        <v>304</v>
      </c>
      <c r="H75" s="96" t="s">
        <v>69</v>
      </c>
    </row>
    <row r="76" spans="1:8" ht="33.75" customHeight="1">
      <c r="A76" s="114"/>
      <c r="B76" s="100" t="s">
        <v>26</v>
      </c>
      <c r="C76" s="73">
        <v>200</v>
      </c>
      <c r="D76" s="73">
        <v>0.4</v>
      </c>
      <c r="E76" s="73">
        <v>0</v>
      </c>
      <c r="F76" s="73">
        <v>29.6</v>
      </c>
      <c r="G76" s="73">
        <v>116</v>
      </c>
      <c r="H76" s="76" t="s">
        <v>25</v>
      </c>
    </row>
    <row r="77" spans="1:8" ht="15.75">
      <c r="A77" s="116"/>
      <c r="B77" s="10" t="s">
        <v>56</v>
      </c>
      <c r="C77" s="1">
        <v>40</v>
      </c>
      <c r="D77" s="1">
        <v>2</v>
      </c>
      <c r="E77" s="1">
        <v>0.4</v>
      </c>
      <c r="F77" s="1">
        <v>17</v>
      </c>
      <c r="G77" s="1">
        <v>82</v>
      </c>
      <c r="H77" s="16"/>
    </row>
    <row r="78" spans="1:8" ht="15.75">
      <c r="A78" s="106" t="s">
        <v>7</v>
      </c>
      <c r="B78" s="107"/>
      <c r="C78" s="33"/>
      <c r="D78" s="40">
        <f>SUM(D73:D77)</f>
        <v>19.899999999999999</v>
      </c>
      <c r="E78" s="40">
        <f>SUM(E73:E77)</f>
        <v>26.799999999999997</v>
      </c>
      <c r="F78" s="40">
        <f>SUM(F73:F77)</f>
        <v>118.1</v>
      </c>
      <c r="G78" s="40">
        <f>SUM(G73:G77)</f>
        <v>799</v>
      </c>
      <c r="H78" s="16"/>
    </row>
    <row r="79" spans="1:8" ht="15.75">
      <c r="A79" s="15" t="s">
        <v>71</v>
      </c>
      <c r="B79" s="15"/>
      <c r="C79" s="33"/>
      <c r="D79" s="41">
        <f>(D78+D70+D63+D55+D48+D41+D34+D26+D19+D12)/10</f>
        <v>22.810000000000002</v>
      </c>
      <c r="E79" s="41">
        <f>(E78+E70+E63+E55+E48+E41+E34+E26+E19+E12)/10</f>
        <v>22.72</v>
      </c>
      <c r="F79" s="41">
        <f>(F78+F70+F63+F55+F48+F41+F34+F26+F19+F12)/10</f>
        <v>95.72</v>
      </c>
      <c r="G79" s="42">
        <f>(G78+G70+G63+G55+G48+G41+G34+G26+G19+G12)/10</f>
        <v>680.7</v>
      </c>
      <c r="H79" s="16"/>
    </row>
  </sheetData>
  <mergeCells count="107">
    <mergeCell ref="A4:A5"/>
    <mergeCell ref="B4:B5"/>
    <mergeCell ref="C4:C5"/>
    <mergeCell ref="D4:F4"/>
    <mergeCell ref="G4:G5"/>
    <mergeCell ref="H4:H5"/>
    <mergeCell ref="C1:H1"/>
    <mergeCell ref="A3:H3"/>
    <mergeCell ref="G6:G7"/>
    <mergeCell ref="H6:H7"/>
    <mergeCell ref="A8:A11"/>
    <mergeCell ref="A12:B12"/>
    <mergeCell ref="A13:A14"/>
    <mergeCell ref="B13:B14"/>
    <mergeCell ref="C13:C14"/>
    <mergeCell ref="D13:D14"/>
    <mergeCell ref="E13:E14"/>
    <mergeCell ref="F13:F14"/>
    <mergeCell ref="A6:A7"/>
    <mergeCell ref="B6:B7"/>
    <mergeCell ref="C6:C7"/>
    <mergeCell ref="D6:D7"/>
    <mergeCell ref="E6:E7"/>
    <mergeCell ref="F6:F7"/>
    <mergeCell ref="G13:G14"/>
    <mergeCell ref="H13:H14"/>
    <mergeCell ref="A15:A18"/>
    <mergeCell ref="A19:B19"/>
    <mergeCell ref="A20:A21"/>
    <mergeCell ref="B20:B21"/>
    <mergeCell ref="C20:C21"/>
    <mergeCell ref="D20:D21"/>
    <mergeCell ref="E20:E21"/>
    <mergeCell ref="F20:F21"/>
    <mergeCell ref="G20:G21"/>
    <mergeCell ref="H20:H21"/>
    <mergeCell ref="A22:A25"/>
    <mergeCell ref="A27:A28"/>
    <mergeCell ref="B27:B28"/>
    <mergeCell ref="C27:C28"/>
    <mergeCell ref="D27:D28"/>
    <mergeCell ref="E27:E28"/>
    <mergeCell ref="F27:F28"/>
    <mergeCell ref="G27:G28"/>
    <mergeCell ref="H27:H28"/>
    <mergeCell ref="A30:A33"/>
    <mergeCell ref="A34:B34"/>
    <mergeCell ref="A35:A36"/>
    <mergeCell ref="B35:B36"/>
    <mergeCell ref="C35:C36"/>
    <mergeCell ref="D35:D36"/>
    <mergeCell ref="E35:E36"/>
    <mergeCell ref="F35:F36"/>
    <mergeCell ref="G35:G36"/>
    <mergeCell ref="H35:H36"/>
    <mergeCell ref="A37:A40"/>
    <mergeCell ref="A41:B41"/>
    <mergeCell ref="A42:A43"/>
    <mergeCell ref="B42:B43"/>
    <mergeCell ref="C42:C43"/>
    <mergeCell ref="D42:D43"/>
    <mergeCell ref="E42:E43"/>
    <mergeCell ref="F42:F43"/>
    <mergeCell ref="G42:G43"/>
    <mergeCell ref="H42:H43"/>
    <mergeCell ref="A44:A47"/>
    <mergeCell ref="A48:B48"/>
    <mergeCell ref="A49:A50"/>
    <mergeCell ref="B49:B50"/>
    <mergeCell ref="C49:C50"/>
    <mergeCell ref="D49:D50"/>
    <mergeCell ref="E49:E50"/>
    <mergeCell ref="F49:F50"/>
    <mergeCell ref="G49:G50"/>
    <mergeCell ref="H49:H50"/>
    <mergeCell ref="A51:A54"/>
    <mergeCell ref="A55:B55"/>
    <mergeCell ref="A56:A57"/>
    <mergeCell ref="B56:B57"/>
    <mergeCell ref="C56:C57"/>
    <mergeCell ref="D56:D57"/>
    <mergeCell ref="E56:E57"/>
    <mergeCell ref="F56:F57"/>
    <mergeCell ref="G56:G57"/>
    <mergeCell ref="H56:H57"/>
    <mergeCell ref="A58:A62"/>
    <mergeCell ref="A63:B63"/>
    <mergeCell ref="A64:A65"/>
    <mergeCell ref="B64:B65"/>
    <mergeCell ref="C64:C65"/>
    <mergeCell ref="D64:D65"/>
    <mergeCell ref="E64:E65"/>
    <mergeCell ref="F64:F65"/>
    <mergeCell ref="G64:G65"/>
    <mergeCell ref="H71:H72"/>
    <mergeCell ref="A73:A77"/>
    <mergeCell ref="A78:B78"/>
    <mergeCell ref="H64:H65"/>
    <mergeCell ref="A66:A68"/>
    <mergeCell ref="A70:B70"/>
    <mergeCell ref="A71:A72"/>
    <mergeCell ref="B71:B72"/>
    <mergeCell ref="C71:C72"/>
    <mergeCell ref="D71:D72"/>
    <mergeCell ref="E71:E72"/>
    <mergeCell ref="F71:F72"/>
    <mergeCell ref="G71:G72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43"/>
  <sheetViews>
    <sheetView topLeftCell="A29" workbookViewId="0">
      <selection activeCell="Q17" sqref="Q17"/>
    </sheetView>
  </sheetViews>
  <sheetFormatPr defaultRowHeight="15"/>
  <cols>
    <col min="1" max="1" width="10.5703125" customWidth="1"/>
    <col min="13" max="13" width="11.85546875" customWidth="1"/>
  </cols>
  <sheetData>
    <row r="1" spans="1:13" ht="21">
      <c r="C1" s="140"/>
      <c r="D1" s="140"/>
      <c r="E1" s="140"/>
      <c r="F1" s="140"/>
      <c r="G1" s="140"/>
      <c r="H1" s="140"/>
    </row>
    <row r="2" spans="1:13" ht="1.5" customHeight="1"/>
    <row r="3" spans="1:13" hidden="1"/>
    <row r="4" spans="1:13" hidden="1"/>
    <row r="5" spans="1:13" ht="35.25" customHeight="1">
      <c r="A5" s="138" t="s">
        <v>105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</row>
    <row r="6" spans="1:13" ht="32.25" customHeight="1">
      <c r="A6" s="53"/>
      <c r="B6" s="54" t="s">
        <v>90</v>
      </c>
      <c r="C6" s="54" t="s">
        <v>91</v>
      </c>
      <c r="D6" s="54" t="s">
        <v>92</v>
      </c>
      <c r="E6" s="55" t="s">
        <v>93</v>
      </c>
      <c r="F6" s="56" t="s">
        <v>94</v>
      </c>
      <c r="G6" s="56" t="s">
        <v>95</v>
      </c>
      <c r="H6" s="56" t="s">
        <v>96</v>
      </c>
      <c r="I6" s="56" t="s">
        <v>97</v>
      </c>
      <c r="J6" s="56" t="s">
        <v>98</v>
      </c>
      <c r="K6" s="56" t="s">
        <v>99</v>
      </c>
      <c r="L6" s="57" t="s">
        <v>100</v>
      </c>
      <c r="M6" s="58" t="s">
        <v>106</v>
      </c>
    </row>
    <row r="7" spans="1:13">
      <c r="A7" s="47" t="s">
        <v>101</v>
      </c>
      <c r="B7" s="48">
        <f>'завтрак 7-11(с куриц.)бесплатн.'!D14</f>
        <v>16.8</v>
      </c>
      <c r="C7" s="49">
        <f>'завтрак 7-11(с куриц.)бесплатн.'!D22</f>
        <v>20.7</v>
      </c>
      <c r="D7" s="49">
        <f>'завтрак7-11(без кур.)бесплат.'!D28</f>
        <v>31.8</v>
      </c>
      <c r="E7" s="49">
        <f>'завтрак 7-11(с куриц.)бесплатн.'!D37</f>
        <v>19.099999999999998</v>
      </c>
      <c r="F7" s="49">
        <f>'завтрак7-11(без кур.)бесплат.'!D44</f>
        <v>20.9</v>
      </c>
      <c r="G7" s="49">
        <f>'завтрак7-11(без кур.)бесплат.'!D52</f>
        <v>20.399999999999999</v>
      </c>
      <c r="H7" s="49">
        <f>'завтрак7-11(без кур.)бесплат.'!D60</f>
        <v>37</v>
      </c>
      <c r="I7" s="50">
        <f>'завтрак7-11(без кур.)бесплат.'!D69</f>
        <v>28.5</v>
      </c>
      <c r="J7" s="49">
        <f>'завтрак7-11(без кур.)бесплат.'!D76</f>
        <v>14</v>
      </c>
      <c r="K7" s="49">
        <f>'завтрак7-11(без кур.)бесплат.'!D85</f>
        <v>23.7</v>
      </c>
      <c r="L7" s="51">
        <f>SUM(B7:K7)</f>
        <v>232.89999999999998</v>
      </c>
      <c r="M7" s="62">
        <f>L7/10</f>
        <v>23.29</v>
      </c>
    </row>
    <row r="8" spans="1:13">
      <c r="A8" s="47" t="s">
        <v>102</v>
      </c>
      <c r="B8" s="48">
        <f>'завтрак 7-11(с куриц.)бесплатн.'!E14</f>
        <v>17.7</v>
      </c>
      <c r="C8" s="49">
        <f>'завтрак 7-11(с куриц.)бесплатн.'!E22</f>
        <v>13.700000000000001</v>
      </c>
      <c r="D8" s="49">
        <f>'завтрак7-11(без кур.)бесплат.'!E28</f>
        <v>23.599999999999998</v>
      </c>
      <c r="E8" s="49">
        <f>'завтрак 7-11(с куриц.)бесплатн.'!E37</f>
        <v>15.3</v>
      </c>
      <c r="F8" s="49">
        <f>'завтрак7-11(без кур.)бесплат.'!E44</f>
        <v>18.099999999999998</v>
      </c>
      <c r="G8" s="49">
        <f>'завтрак 7-11(с куриц.)бесплатн.'!E53</f>
        <v>41.2</v>
      </c>
      <c r="H8" s="49">
        <f>'завтрак7-11(без кур.)бесплат.'!E60</f>
        <v>39</v>
      </c>
      <c r="I8" s="50">
        <f>'завтрак7-11(без кур.)бесплат.'!E69</f>
        <v>20.2</v>
      </c>
      <c r="J8" s="49">
        <f>'завтрак7-11(без кур.)бесплат.'!E76</f>
        <v>13.3</v>
      </c>
      <c r="K8" s="49">
        <f>'завтрак7-11(без кур.)бесплат.'!E85</f>
        <v>27.999999999999996</v>
      </c>
      <c r="L8" s="51">
        <f>SUM(B8:K8)</f>
        <v>230.1</v>
      </c>
      <c r="M8" s="62">
        <f>L8/10</f>
        <v>23.009999999999998</v>
      </c>
    </row>
    <row r="9" spans="1:13">
      <c r="A9" s="47" t="s">
        <v>103</v>
      </c>
      <c r="B9" s="48">
        <f>'завтрак 7-11(с куриц.)бесплатн.'!F14</f>
        <v>120.4</v>
      </c>
      <c r="C9" s="49">
        <f>'завтрак 7-11(с куриц.)бесплатн.'!F22</f>
        <v>74.7</v>
      </c>
      <c r="D9" s="49">
        <f>'завтрак7-11(без кур.)бесплат.'!F28</f>
        <v>66.5</v>
      </c>
      <c r="E9" s="59">
        <f>'завтрак7-11(без кур.)бесплат.'!F36</f>
        <v>223.7</v>
      </c>
      <c r="F9" s="49">
        <f>'завтрак7-11(без кур.)бесплат.'!F44</f>
        <v>147</v>
      </c>
      <c r="G9" s="49">
        <f>'завтрак7-11(без кур.)бесплат.'!F52</f>
        <v>104.2</v>
      </c>
      <c r="H9" s="49">
        <f>'завтрак7-11(без кур.)бесплат.'!F60</f>
        <v>263.8</v>
      </c>
      <c r="I9" s="50">
        <f>'завтрак7-11(без кур.)бесплат.'!F69</f>
        <v>74.5</v>
      </c>
      <c r="J9" s="49">
        <f>'завтрак7-11(без кур.)бесплат.'!F76</f>
        <v>98.6</v>
      </c>
      <c r="K9" s="49">
        <f>'завтрак7-11(без кур.)бесплат.'!F85</f>
        <v>113.80000000000001</v>
      </c>
      <c r="L9" s="61">
        <f>SUM(B9:K9)</f>
        <v>1287.1999999999998</v>
      </c>
      <c r="M9" s="62">
        <f>L9/10</f>
        <v>128.71999999999997</v>
      </c>
    </row>
    <row r="10" spans="1:13">
      <c r="A10" s="47" t="s">
        <v>104</v>
      </c>
      <c r="B10" s="48">
        <f>'завтрак 7-11(с куриц.)бесплатн.'!G14</f>
        <v>677</v>
      </c>
      <c r="C10" s="49">
        <f>'завтрак 7-11(с куриц.)бесплатн.'!G22</f>
        <v>508</v>
      </c>
      <c r="D10" s="49">
        <f>'завтрак7-11(без кур.)бесплат.'!G28</f>
        <v>616</v>
      </c>
      <c r="E10" s="49">
        <f>'завтрак 7-11(с куриц.)бесплатн.'!G37</f>
        <v>804</v>
      </c>
      <c r="F10" s="49">
        <f>'завтрак7-11(без кур.)бесплат.'!G44</f>
        <v>793</v>
      </c>
      <c r="G10" s="49">
        <f>'завтрак7-11(без кур.)бесплат.'!G52</f>
        <v>638</v>
      </c>
      <c r="H10" s="49">
        <f>'завтрак7-11(без кур.)бесплат.'!G60</f>
        <v>1537</v>
      </c>
      <c r="I10" s="50">
        <f>'завтрак7-11(без кур.)бесплат.'!G69</f>
        <v>602</v>
      </c>
      <c r="J10" s="49">
        <f>'завтрак7-11(без кур.)бесплат.'!G76</f>
        <v>540</v>
      </c>
      <c r="K10" s="49">
        <f>'завтрак7-11(без кур.)бесплат.'!G85</f>
        <v>808</v>
      </c>
      <c r="L10" s="51">
        <f>SUM(B10:K10)</f>
        <v>7523</v>
      </c>
      <c r="M10" s="63">
        <f>L10/10</f>
        <v>752.3</v>
      </c>
    </row>
    <row r="13" spans="1:13" ht="35.25" customHeight="1">
      <c r="A13" s="138" t="s">
        <v>105</v>
      </c>
      <c r="B13" s="139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</row>
    <row r="14" spans="1:13" ht="32.25" customHeight="1">
      <c r="A14" s="53"/>
      <c r="B14" s="54" t="s">
        <v>90</v>
      </c>
      <c r="C14" s="54" t="s">
        <v>91</v>
      </c>
      <c r="D14" s="54" t="s">
        <v>92</v>
      </c>
      <c r="E14" s="55" t="s">
        <v>93</v>
      </c>
      <c r="F14" s="56" t="s">
        <v>94</v>
      </c>
      <c r="G14" s="56" t="s">
        <v>95</v>
      </c>
      <c r="H14" s="56" t="s">
        <v>96</v>
      </c>
      <c r="I14" s="56" t="s">
        <v>97</v>
      </c>
      <c r="J14" s="56" t="s">
        <v>98</v>
      </c>
      <c r="K14" s="56" t="s">
        <v>99</v>
      </c>
      <c r="L14" s="57" t="s">
        <v>100</v>
      </c>
      <c r="M14" s="58" t="s">
        <v>106</v>
      </c>
    </row>
    <row r="15" spans="1:13">
      <c r="A15" s="47" t="s">
        <v>101</v>
      </c>
      <c r="B15" s="48">
        <f t="shared" ref="B15:D18" si="0">B7</f>
        <v>16.8</v>
      </c>
      <c r="C15" s="49">
        <f t="shared" si="0"/>
        <v>20.7</v>
      </c>
      <c r="D15" s="49">
        <f t="shared" si="0"/>
        <v>31.8</v>
      </c>
      <c r="E15" s="49">
        <f>'завтрак7-11(без кур.)бесплат.'!D36</f>
        <v>31</v>
      </c>
      <c r="F15" s="49">
        <f t="shared" ref="F15:K18" si="1">F7</f>
        <v>20.9</v>
      </c>
      <c r="G15" s="49">
        <f t="shared" si="1"/>
        <v>20.399999999999999</v>
      </c>
      <c r="H15" s="49">
        <f t="shared" si="1"/>
        <v>37</v>
      </c>
      <c r="I15" s="50">
        <f t="shared" si="1"/>
        <v>28.5</v>
      </c>
      <c r="J15" s="49">
        <f t="shared" si="1"/>
        <v>14</v>
      </c>
      <c r="K15" s="49">
        <f t="shared" si="1"/>
        <v>23.7</v>
      </c>
      <c r="L15" s="51">
        <f>SUM(B15:K15)</f>
        <v>244.79999999999998</v>
      </c>
      <c r="M15" s="62">
        <f>L15/10</f>
        <v>24.479999999999997</v>
      </c>
    </row>
    <row r="16" spans="1:13">
      <c r="A16" s="47" t="s">
        <v>102</v>
      </c>
      <c r="B16" s="48">
        <f t="shared" si="0"/>
        <v>17.7</v>
      </c>
      <c r="C16" s="49">
        <f t="shared" si="0"/>
        <v>13.700000000000001</v>
      </c>
      <c r="D16" s="49">
        <f t="shared" si="0"/>
        <v>23.599999999999998</v>
      </c>
      <c r="E16" s="49">
        <f>'завтрак7-11(без кур.)бесплат.'!E36</f>
        <v>44.4</v>
      </c>
      <c r="F16" s="49">
        <f t="shared" si="1"/>
        <v>18.099999999999998</v>
      </c>
      <c r="G16" s="49">
        <f t="shared" si="1"/>
        <v>41.2</v>
      </c>
      <c r="H16" s="49">
        <f t="shared" si="1"/>
        <v>39</v>
      </c>
      <c r="I16" s="50">
        <f t="shared" si="1"/>
        <v>20.2</v>
      </c>
      <c r="J16" s="49">
        <f t="shared" si="1"/>
        <v>13.3</v>
      </c>
      <c r="K16" s="49">
        <f t="shared" si="1"/>
        <v>27.999999999999996</v>
      </c>
      <c r="L16" s="51">
        <f>SUM(B16:K16)</f>
        <v>259.2</v>
      </c>
      <c r="M16" s="62">
        <f>L16/10</f>
        <v>25.919999999999998</v>
      </c>
    </row>
    <row r="17" spans="1:13">
      <c r="A17" s="47" t="s">
        <v>103</v>
      </c>
      <c r="B17" s="48">
        <f t="shared" si="0"/>
        <v>120.4</v>
      </c>
      <c r="C17" s="49">
        <f t="shared" si="0"/>
        <v>74.7</v>
      </c>
      <c r="D17" s="49">
        <f t="shared" si="0"/>
        <v>66.5</v>
      </c>
      <c r="E17" s="59">
        <f>'завтрак7-11(без кур.)бесплат.'!F36</f>
        <v>223.7</v>
      </c>
      <c r="F17" s="49">
        <f t="shared" si="1"/>
        <v>147</v>
      </c>
      <c r="G17" s="49">
        <f t="shared" si="1"/>
        <v>104.2</v>
      </c>
      <c r="H17" s="49">
        <f t="shared" si="1"/>
        <v>263.8</v>
      </c>
      <c r="I17" s="50">
        <f t="shared" si="1"/>
        <v>74.5</v>
      </c>
      <c r="J17" s="49">
        <f t="shared" si="1"/>
        <v>98.6</v>
      </c>
      <c r="K17" s="49">
        <f t="shared" si="1"/>
        <v>113.80000000000001</v>
      </c>
      <c r="L17" s="61">
        <f>SUM(B17:K17)</f>
        <v>1287.1999999999998</v>
      </c>
      <c r="M17" s="62">
        <f>L17/10</f>
        <v>128.71999999999997</v>
      </c>
    </row>
    <row r="18" spans="1:13">
      <c r="A18" s="47" t="s">
        <v>104</v>
      </c>
      <c r="B18" s="48">
        <f t="shared" si="0"/>
        <v>677</v>
      </c>
      <c r="C18" s="49">
        <f t="shared" si="0"/>
        <v>508</v>
      </c>
      <c r="D18" s="49">
        <f t="shared" si="0"/>
        <v>616</v>
      </c>
      <c r="E18" s="49">
        <f>'завтрак7-11(без кур.)бесплат.'!G36</f>
        <v>1403</v>
      </c>
      <c r="F18" s="49">
        <f t="shared" si="1"/>
        <v>793</v>
      </c>
      <c r="G18" s="49">
        <f t="shared" si="1"/>
        <v>638</v>
      </c>
      <c r="H18" s="49">
        <f t="shared" si="1"/>
        <v>1537</v>
      </c>
      <c r="I18" s="50">
        <f t="shared" si="1"/>
        <v>602</v>
      </c>
      <c r="J18" s="49">
        <f t="shared" si="1"/>
        <v>540</v>
      </c>
      <c r="K18" s="49">
        <f t="shared" si="1"/>
        <v>808</v>
      </c>
      <c r="L18" s="51">
        <f>SUM(B18:K18)</f>
        <v>8122</v>
      </c>
      <c r="M18" s="63">
        <f>L18/10</f>
        <v>812.2</v>
      </c>
    </row>
    <row r="21" spans="1:13" ht="42.75" customHeight="1">
      <c r="A21" s="141"/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</row>
    <row r="22" spans="1:13" ht="41.25" customHeight="1">
      <c r="A22" s="64"/>
      <c r="B22" s="65"/>
      <c r="C22" s="65"/>
      <c r="D22" s="65"/>
      <c r="E22" s="65"/>
      <c r="F22" s="66"/>
      <c r="G22" s="66"/>
      <c r="H22" s="66"/>
      <c r="I22" s="66"/>
      <c r="J22" s="66"/>
      <c r="K22" s="66"/>
      <c r="L22" s="66"/>
      <c r="M22" s="66"/>
    </row>
    <row r="23" spans="1:13">
      <c r="A23" s="64"/>
      <c r="B23" s="67"/>
      <c r="C23" s="67"/>
      <c r="D23" s="67"/>
      <c r="E23" s="67"/>
      <c r="F23" s="67"/>
      <c r="G23" s="67"/>
      <c r="H23" s="67"/>
      <c r="I23" s="68"/>
      <c r="J23" s="67"/>
      <c r="K23" s="67"/>
      <c r="L23" s="69"/>
      <c r="M23" s="70"/>
    </row>
    <row r="24" spans="1:13">
      <c r="A24" s="64"/>
      <c r="B24" s="67"/>
      <c r="C24" s="67"/>
      <c r="D24" s="67"/>
      <c r="E24" s="67"/>
      <c r="F24" s="67"/>
      <c r="G24" s="67"/>
      <c r="H24" s="67"/>
      <c r="I24" s="68"/>
      <c r="J24" s="67"/>
      <c r="K24" s="67"/>
      <c r="L24" s="69"/>
      <c r="M24" s="70"/>
    </row>
    <row r="25" spans="1:13">
      <c r="A25" s="64"/>
      <c r="B25" s="67"/>
      <c r="C25" s="67"/>
      <c r="D25" s="67"/>
      <c r="E25" s="67"/>
      <c r="F25" s="67"/>
      <c r="G25" s="67"/>
      <c r="H25" s="67"/>
      <c r="I25" s="68"/>
      <c r="J25" s="67"/>
      <c r="K25" s="67"/>
      <c r="L25" s="69"/>
      <c r="M25" s="70"/>
    </row>
    <row r="26" spans="1:13">
      <c r="A26" s="64"/>
      <c r="B26" s="67"/>
      <c r="C26" s="67"/>
      <c r="D26" s="67"/>
      <c r="E26" s="67"/>
      <c r="F26" s="67"/>
      <c r="G26" s="67"/>
      <c r="H26" s="67"/>
      <c r="I26" s="68"/>
      <c r="J26" s="67"/>
      <c r="K26" s="67"/>
      <c r="L26" s="69"/>
      <c r="M26" s="70"/>
    </row>
    <row r="30" spans="1:13" ht="42.75" customHeight="1">
      <c r="A30" s="138" t="s">
        <v>107</v>
      </c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</row>
    <row r="31" spans="1:13" ht="30" customHeight="1">
      <c r="A31" s="15"/>
      <c r="B31" s="43" t="s">
        <v>90</v>
      </c>
      <c r="C31" s="43" t="s">
        <v>91</v>
      </c>
      <c r="D31" s="43" t="s">
        <v>92</v>
      </c>
      <c r="E31" s="44" t="s">
        <v>93</v>
      </c>
      <c r="F31" s="45" t="s">
        <v>94</v>
      </c>
      <c r="G31" s="45" t="s">
        <v>95</v>
      </c>
      <c r="H31" s="45" t="s">
        <v>96</v>
      </c>
      <c r="I31" s="45" t="s">
        <v>97</v>
      </c>
      <c r="J31" s="45" t="s">
        <v>98</v>
      </c>
      <c r="K31" s="45" t="s">
        <v>99</v>
      </c>
      <c r="L31" s="46" t="s">
        <v>100</v>
      </c>
      <c r="M31" s="52" t="s">
        <v>108</v>
      </c>
    </row>
    <row r="32" spans="1:13">
      <c r="A32" s="47" t="s">
        <v>101</v>
      </c>
      <c r="B32" s="48">
        <f>'завтрак 12 и старше (с кур)'!D12</f>
        <v>25.9</v>
      </c>
      <c r="C32" s="49">
        <f>'завтрак 12 и старше (с кур)'!D19</f>
        <v>20.599999999999998</v>
      </c>
      <c r="D32" s="49">
        <f>'завтрак 12 и старше (с кур)'!D26</f>
        <v>31.8</v>
      </c>
      <c r="E32" s="49">
        <f>'завтрак 12 и старше (с кур)'!D34</f>
        <v>23.5</v>
      </c>
      <c r="F32" s="49">
        <f>'завтрак 12 и старше (с кур)'!D41</f>
        <v>19.899999999999999</v>
      </c>
      <c r="G32" s="49">
        <f>'завтрак 12 и старше (с кур)'!D48</f>
        <v>20.399999999999999</v>
      </c>
      <c r="H32" s="49">
        <f>'завтрак 12 и старше (с кур)'!D55</f>
        <v>25.5</v>
      </c>
      <c r="I32" s="50">
        <f>'завтрак 12 и старше (с кур)'!D63</f>
        <v>23.5</v>
      </c>
      <c r="J32" s="49">
        <f>'завтрак 12 и старше (с кур)'!D70</f>
        <v>20.9</v>
      </c>
      <c r="K32" s="49">
        <f>'завтрак 12 и старше (с кур)'!D78</f>
        <v>19.899999999999999</v>
      </c>
      <c r="L32" s="51">
        <f>SUM(B32:K32)</f>
        <v>231.9</v>
      </c>
      <c r="M32" s="62">
        <f>L32/10</f>
        <v>23.19</v>
      </c>
    </row>
    <row r="33" spans="1:13">
      <c r="A33" s="47" t="s">
        <v>102</v>
      </c>
      <c r="B33" s="48">
        <f>'завтрак 12 и старше (с кур)'!E12</f>
        <v>27.799999999999997</v>
      </c>
      <c r="C33" s="49">
        <f>'завтрак 12 и старше (с кур)'!E19</f>
        <v>16</v>
      </c>
      <c r="D33" s="49">
        <f>'завтрак 12 и старше (с кур)'!E26</f>
        <v>23.599999999999998</v>
      </c>
      <c r="E33" s="49">
        <f>'завтрак 12 и старше (с кур)'!E34</f>
        <v>24.999999999999996</v>
      </c>
      <c r="F33" s="49">
        <f>'завтрак 12 и старше (с кур)'!E41</f>
        <v>18.099999999999998</v>
      </c>
      <c r="G33" s="49">
        <f>'завтрак 12 и старше (с кур)'!E48</f>
        <v>23.9</v>
      </c>
      <c r="H33" s="49">
        <f>'завтрак 12 и старше (с кур)'!E55</f>
        <v>21.6</v>
      </c>
      <c r="I33" s="50">
        <f>'завтрак 12 и старше (с кур)'!E63</f>
        <v>17</v>
      </c>
      <c r="J33" s="49">
        <f>'завтрак 12 и старше (с кур)'!E70</f>
        <v>20.799999999999997</v>
      </c>
      <c r="K33" s="49">
        <f>'завтрак 12 и старше (с кур)'!E78</f>
        <v>26.799999999999997</v>
      </c>
      <c r="L33" s="51">
        <f>SUM(B33:K33)</f>
        <v>220.59999999999997</v>
      </c>
      <c r="M33" s="62">
        <f>L33/10</f>
        <v>22.059999999999995</v>
      </c>
    </row>
    <row r="34" spans="1:13">
      <c r="A34" s="47" t="s">
        <v>103</v>
      </c>
      <c r="B34" s="48">
        <f>'завтрак 12 и старше (с кур)'!F12</f>
        <v>107.00000000000001</v>
      </c>
      <c r="C34" s="49">
        <f>'завтрак 12 и старше (с кур)'!F19</f>
        <v>79.800000000000011</v>
      </c>
      <c r="D34" s="49">
        <f>'завтрак 12 и старше (с кур)'!F26</f>
        <v>66.5</v>
      </c>
      <c r="E34" s="49">
        <f>'завтрак 12 и старше (с кур)'!F34</f>
        <v>102.4</v>
      </c>
      <c r="F34" s="49">
        <f>'завтрак 12 и старше (с кур)'!F41</f>
        <v>120.7</v>
      </c>
      <c r="G34" s="49">
        <f>'завтрак 12 и старше (с кур)'!F48</f>
        <v>88.4</v>
      </c>
      <c r="H34" s="49">
        <f>'завтрак 12 и старше (с кур)'!F55</f>
        <v>126</v>
      </c>
      <c r="I34" s="50">
        <f>'завтрак 12 и старше (с кур)'!F63</f>
        <v>66</v>
      </c>
      <c r="J34" s="49">
        <f>'завтрак 12 и старше (с кур)'!F70</f>
        <v>92.4</v>
      </c>
      <c r="K34" s="49">
        <f>'завтрак 12 и старше (с кур)'!F78</f>
        <v>118.1</v>
      </c>
      <c r="L34" s="51">
        <f>SUM(B34:K34)</f>
        <v>967.30000000000007</v>
      </c>
      <c r="M34" s="62">
        <f>L34/10</f>
        <v>96.73</v>
      </c>
    </row>
    <row r="35" spans="1:13">
      <c r="A35" s="47" t="s">
        <v>104</v>
      </c>
      <c r="B35" s="48">
        <f>'завтрак 12 и старше (с кур)'!G12</f>
        <v>766</v>
      </c>
      <c r="C35" s="49">
        <f>'завтрак 12 и старше (с кур)'!G19</f>
        <v>548</v>
      </c>
      <c r="D35" s="49">
        <f>'завтрак 12 и старше (с кур)'!G26</f>
        <v>616</v>
      </c>
      <c r="E35" s="49">
        <f>'завтрак 12 и старше (с кур)'!G34</f>
        <v>737</v>
      </c>
      <c r="F35" s="49">
        <f>'завтрак 12 и старше (с кур)'!G41</f>
        <v>722</v>
      </c>
      <c r="G35" s="49">
        <f>'завтрак 12 и старше (с кур)'!G48</f>
        <v>640</v>
      </c>
      <c r="H35" s="49">
        <f>'завтрак 12 и старше (с кур)'!G55</f>
        <v>806</v>
      </c>
      <c r="I35" s="50">
        <f>'завтрак 12 и старше (с кур)'!G63</f>
        <v>517</v>
      </c>
      <c r="J35" s="49">
        <f>'завтрак 12 и старше (с кур)'!G70</f>
        <v>653</v>
      </c>
      <c r="K35" s="49">
        <f>'завтрак 12 и старше (с кур)'!G78</f>
        <v>799</v>
      </c>
      <c r="L35" s="51">
        <f>SUM(B35:K35)</f>
        <v>6804</v>
      </c>
      <c r="M35" s="63">
        <f>L35/10</f>
        <v>680.4</v>
      </c>
    </row>
    <row r="38" spans="1:13" ht="42.75" customHeight="1">
      <c r="A38" s="138" t="s">
        <v>107</v>
      </c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</row>
    <row r="39" spans="1:13" ht="30" customHeight="1">
      <c r="A39" s="15"/>
      <c r="B39" s="43" t="s">
        <v>90</v>
      </c>
      <c r="C39" s="43" t="s">
        <v>91</v>
      </c>
      <c r="D39" s="43" t="s">
        <v>92</v>
      </c>
      <c r="E39" s="44" t="s">
        <v>93</v>
      </c>
      <c r="F39" s="45" t="s">
        <v>94</v>
      </c>
      <c r="G39" s="45" t="s">
        <v>95</v>
      </c>
      <c r="H39" s="45" t="s">
        <v>96</v>
      </c>
      <c r="I39" s="45" t="s">
        <v>97</v>
      </c>
      <c r="J39" s="45" t="s">
        <v>98</v>
      </c>
      <c r="K39" s="45" t="s">
        <v>99</v>
      </c>
      <c r="L39" s="46" t="s">
        <v>100</v>
      </c>
      <c r="M39" s="52" t="s">
        <v>108</v>
      </c>
    </row>
    <row r="40" spans="1:13">
      <c r="A40" s="47" t="s">
        <v>101</v>
      </c>
      <c r="B40" s="48">
        <f t="shared" ref="B40:D43" si="2">B32</f>
        <v>25.9</v>
      </c>
      <c r="C40" s="49">
        <f t="shared" si="2"/>
        <v>20.599999999999998</v>
      </c>
      <c r="D40" s="49">
        <f t="shared" si="2"/>
        <v>31.8</v>
      </c>
      <c r="E40" s="49">
        <f>'завтрак12 и старше(без кур)'!D34</f>
        <v>19.700000000000003</v>
      </c>
      <c r="F40" s="49">
        <f t="shared" ref="F40:K43" si="3">F32</f>
        <v>19.899999999999999</v>
      </c>
      <c r="G40" s="49">
        <f t="shared" si="3"/>
        <v>20.399999999999999</v>
      </c>
      <c r="H40" s="49">
        <f t="shared" si="3"/>
        <v>25.5</v>
      </c>
      <c r="I40" s="50">
        <f t="shared" si="3"/>
        <v>23.5</v>
      </c>
      <c r="J40" s="49">
        <f t="shared" si="3"/>
        <v>20.9</v>
      </c>
      <c r="K40" s="49">
        <f t="shared" si="3"/>
        <v>19.899999999999999</v>
      </c>
      <c r="L40" s="51">
        <f>SUM(B40:K40)</f>
        <v>228.10000000000002</v>
      </c>
      <c r="M40" s="62">
        <f>L40/10</f>
        <v>22.810000000000002</v>
      </c>
    </row>
    <row r="41" spans="1:13">
      <c r="A41" s="47" t="s">
        <v>102</v>
      </c>
      <c r="B41" s="48">
        <f t="shared" si="2"/>
        <v>27.799999999999997</v>
      </c>
      <c r="C41" s="49">
        <f t="shared" si="2"/>
        <v>16</v>
      </c>
      <c r="D41" s="49">
        <f t="shared" si="2"/>
        <v>23.599999999999998</v>
      </c>
      <c r="E41" s="49">
        <f>'завтрак12 и старше(без кур)'!E34</f>
        <v>31.599999999999998</v>
      </c>
      <c r="F41" s="49">
        <f t="shared" si="3"/>
        <v>18.099999999999998</v>
      </c>
      <c r="G41" s="49">
        <f t="shared" si="3"/>
        <v>23.9</v>
      </c>
      <c r="H41" s="49">
        <f t="shared" si="3"/>
        <v>21.6</v>
      </c>
      <c r="I41" s="50">
        <f t="shared" si="3"/>
        <v>17</v>
      </c>
      <c r="J41" s="49">
        <f t="shared" si="3"/>
        <v>20.799999999999997</v>
      </c>
      <c r="K41" s="49">
        <f t="shared" si="3"/>
        <v>26.799999999999997</v>
      </c>
      <c r="L41" s="51">
        <f>SUM(B41:K41)</f>
        <v>227.2</v>
      </c>
      <c r="M41" s="62">
        <f>L41/10</f>
        <v>22.72</v>
      </c>
    </row>
    <row r="42" spans="1:13">
      <c r="A42" s="47" t="s">
        <v>103</v>
      </c>
      <c r="B42" s="48">
        <f t="shared" si="2"/>
        <v>107.00000000000001</v>
      </c>
      <c r="C42" s="49">
        <f t="shared" si="2"/>
        <v>79.800000000000011</v>
      </c>
      <c r="D42" s="49">
        <f t="shared" si="2"/>
        <v>66.5</v>
      </c>
      <c r="E42" s="49">
        <f>'завтрак12 и старше(без кур)'!F34</f>
        <v>92.3</v>
      </c>
      <c r="F42" s="49">
        <f t="shared" si="3"/>
        <v>120.7</v>
      </c>
      <c r="G42" s="49">
        <f t="shared" si="3"/>
        <v>88.4</v>
      </c>
      <c r="H42" s="49">
        <f t="shared" si="3"/>
        <v>126</v>
      </c>
      <c r="I42" s="50">
        <f t="shared" si="3"/>
        <v>66</v>
      </c>
      <c r="J42" s="49">
        <f t="shared" si="3"/>
        <v>92.4</v>
      </c>
      <c r="K42" s="49">
        <f t="shared" si="3"/>
        <v>118.1</v>
      </c>
      <c r="L42" s="51">
        <f>SUM(B42:K42)</f>
        <v>957.2</v>
      </c>
      <c r="M42" s="62">
        <f>L42/10</f>
        <v>95.72</v>
      </c>
    </row>
    <row r="43" spans="1:13">
      <c r="A43" s="47" t="s">
        <v>104</v>
      </c>
      <c r="B43" s="48">
        <f t="shared" si="2"/>
        <v>766</v>
      </c>
      <c r="C43" s="49">
        <f t="shared" si="2"/>
        <v>548</v>
      </c>
      <c r="D43" s="49">
        <f t="shared" si="2"/>
        <v>616</v>
      </c>
      <c r="E43" s="49">
        <f>'завтрак12 и старше(без кур)'!G34</f>
        <v>740</v>
      </c>
      <c r="F43" s="49">
        <f t="shared" si="3"/>
        <v>722</v>
      </c>
      <c r="G43" s="49">
        <f t="shared" si="3"/>
        <v>640</v>
      </c>
      <c r="H43" s="49">
        <f t="shared" si="3"/>
        <v>806</v>
      </c>
      <c r="I43" s="50">
        <f t="shared" si="3"/>
        <v>517</v>
      </c>
      <c r="J43" s="49">
        <f t="shared" si="3"/>
        <v>653</v>
      </c>
      <c r="K43" s="49">
        <f t="shared" si="3"/>
        <v>799</v>
      </c>
      <c r="L43" s="51">
        <f>SUM(B43:K43)</f>
        <v>6807</v>
      </c>
      <c r="M43" s="63">
        <f>L43/10</f>
        <v>680.7</v>
      </c>
    </row>
  </sheetData>
  <mergeCells count="6">
    <mergeCell ref="A38:M38"/>
    <mergeCell ref="C1:H1"/>
    <mergeCell ref="A5:M5"/>
    <mergeCell ref="A13:M13"/>
    <mergeCell ref="A21:M21"/>
    <mergeCell ref="A30:M30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завтрак 7-11(с куриц.)бесплатн.</vt:lpstr>
      <vt:lpstr>завтрак7-11(без кур.)бесплат.</vt:lpstr>
      <vt:lpstr>завтрак 12 и старше (с кур)</vt:lpstr>
      <vt:lpstr>завтрак12 и старше(без кур)</vt:lpstr>
      <vt:lpstr>Содержание Б, Ж,У, Ккал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История</cp:lastModifiedBy>
  <cp:lastPrinted>2022-08-22T08:29:25Z</cp:lastPrinted>
  <dcterms:created xsi:type="dcterms:W3CDTF">2021-03-02T13:46:33Z</dcterms:created>
  <dcterms:modified xsi:type="dcterms:W3CDTF">2025-01-31T08:45:13Z</dcterms:modified>
</cp:coreProperties>
</file>